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codeName="{51196F13-6AD0-C1B8-E2B4-A1F9AE17003E}"/>
  <fileSharing readOnlyRecommended="1"/>
  <workbookPr filterPrivacy="1" codeName="ThisWorkbook"/>
  <xr:revisionPtr revIDLastSave="0" documentId="8_{FCF06E98-0A34-4670-9C96-12424ED489DC}" xr6:coauthVersionLast="47" xr6:coauthVersionMax="47" xr10:uidLastSave="{00000000-0000-0000-0000-000000000000}"/>
  <bookViews>
    <workbookView xWindow="28680" yWindow="-120" windowWidth="29040" windowHeight="15840" xr2:uid="{00000000-000D-0000-FFFF-FFFF00000000}"/>
  </bookViews>
  <sheets>
    <sheet name="Travel expense calculator" sheetId="1" r:id="rId1"/>
  </sheets>
  <definedNames>
    <definedName name="_xlnm.Print_Area" localSheetId="0">'Travel expense calculator'!$B$1:$N$79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5" i="1" l="1"/>
  <c r="I36" i="1"/>
  <c r="I37" i="1"/>
  <c r="I34" i="1"/>
  <c r="I33" i="1"/>
  <c r="I38" i="1"/>
  <c r="I31" i="1"/>
  <c r="I32" i="1"/>
  <c r="I30" i="1"/>
  <c r="I28" i="1"/>
  <c r="I25" i="1"/>
  <c r="I23" i="1"/>
  <c r="I26" i="1"/>
  <c r="I27" i="1"/>
  <c r="I60" i="1"/>
  <c r="I59" i="1"/>
  <c r="I58" i="1"/>
  <c r="I57" i="1"/>
  <c r="I56" i="1"/>
  <c r="I55" i="1"/>
  <c r="I54" i="1"/>
  <c r="I53" i="1"/>
  <c r="I52" i="1"/>
  <c r="I51" i="1"/>
  <c r="I50" i="1"/>
  <c r="I49" i="1"/>
  <c r="I48" i="1"/>
  <c r="I47" i="1"/>
  <c r="I46" i="1"/>
  <c r="I45" i="1"/>
  <c r="I44" i="1"/>
  <c r="I43" i="1"/>
  <c r="I42" i="1"/>
  <c r="I41" i="1"/>
  <c r="I40" i="1"/>
  <c r="I39" i="1"/>
  <c r="I29" i="1"/>
  <c r="I24" i="1"/>
  <c r="I22" i="1"/>
  <c r="I21" i="1"/>
  <c r="I20" i="1"/>
  <c r="I19" i="1"/>
  <c r="I18" i="1"/>
  <c r="I17" i="1"/>
  <c r="M79" i="1" l="1"/>
  <c r="I61" i="1" l="1"/>
  <c r="E61" i="1"/>
  <c r="F61" i="1"/>
  <c r="G61" i="1"/>
  <c r="L65" i="1" l="1"/>
  <c r="M61" i="1"/>
  <c r="L61" i="1"/>
  <c r="L66" i="1" s="1"/>
  <c r="K61" i="1"/>
  <c r="J61" i="1"/>
  <c r="H61" i="1"/>
  <c r="L64" i="1" s="1"/>
  <c r="L67" i="1" l="1"/>
  <c r="L69" i="1" s="1"/>
  <c r="L63" i="1"/>
</calcChain>
</file>

<file path=xl/sharedStrings.xml><?xml version="1.0" encoding="utf-8"?>
<sst xmlns="http://schemas.openxmlformats.org/spreadsheetml/2006/main" count="48" uniqueCount="48">
  <si>
    <t>Travel Expense Calculator</t>
  </si>
  <si>
    <t>Certification:</t>
  </si>
  <si>
    <t>I hereby certify under penalty of perjury that this is a true and correct claim of necessary expenses incurred by me and that no payment has been received by me on account thereof.</t>
  </si>
  <si>
    <t>Name</t>
  </si>
  <si>
    <t>Home Address</t>
  </si>
  <si>
    <t>Mileage Rate</t>
  </si>
  <si>
    <t>Signature &amp; Date</t>
  </si>
  <si>
    <t>Per Mile</t>
  </si>
  <si>
    <t>Administrators Signature &amp; Date</t>
  </si>
  <si>
    <t>Date</t>
  </si>
  <si>
    <t>Travel</t>
  </si>
  <si>
    <t>Do not enter in this cell</t>
  </si>
  <si>
    <t>Duration</t>
  </si>
  <si>
    <t>Cost</t>
  </si>
  <si>
    <t>Description</t>
  </si>
  <si>
    <t>Travel Date</t>
  </si>
  <si>
    <t>From</t>
  </si>
  <si>
    <t>To</t>
  </si>
  <si>
    <t>Breakfast</t>
  </si>
  <si>
    <t>Lunch</t>
  </si>
  <si>
    <t>Dinner</t>
  </si>
  <si>
    <t>Distance</t>
  </si>
  <si>
    <t>Daily Total</t>
  </si>
  <si>
    <t>Day(s)</t>
  </si>
  <si>
    <t>Night(s)</t>
  </si>
  <si>
    <t xml:space="preserve">Accommodation </t>
  </si>
  <si>
    <t>Misc.</t>
  </si>
  <si>
    <t>Misc. Description</t>
  </si>
  <si>
    <t>Totals</t>
  </si>
  <si>
    <t>Instructions</t>
  </si>
  <si>
    <t>Total travel cost</t>
  </si>
  <si>
    <t>Amount</t>
  </si>
  <si>
    <t>Account Code</t>
  </si>
  <si>
    <t>Total duration of travel</t>
  </si>
  <si>
    <t>Total Travel cost</t>
  </si>
  <si>
    <t>Total Meals Cost</t>
  </si>
  <si>
    <t>Total Accommodation cost</t>
  </si>
  <si>
    <t>Total Miscellaneous cost</t>
  </si>
  <si>
    <t>Travel Advance</t>
  </si>
  <si>
    <t>Total Due</t>
  </si>
  <si>
    <t>Account Code Legend</t>
  </si>
  <si>
    <t>Note: If mileage is for training (doesn't include PreService, All Staff &amp; meetings) replace "27" with "21".  If you have mileage for both, list each account code with the correct amount.  If your distribution includes more than one grant, list account codes and amounts according to your distribution percentages.</t>
  </si>
  <si>
    <t>Total</t>
  </si>
  <si>
    <t>ECEAP                                        3469-27-8200-0630-1500</t>
  </si>
  <si>
    <t xml:space="preserve">Infant Toddler                            5934-98-8200-0630-1500  </t>
  </si>
  <si>
    <t>Early Head Start CCP                3487-27-8200-0830-1500</t>
  </si>
  <si>
    <t>Early Head Start                        3467-27-8200-1030-1500</t>
  </si>
  <si>
    <t>Head Start                                  3468-27-8200-1030-1500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</si>
</sst>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43" formatCode="_(* #,##0.00_);_(* \(#,##0.00\);_(* &quot;-&quot;??_);_(@_)"/>
    <numFmt numFmtId="164" formatCode="0_);\(0\)"/>
    <numFmt numFmtId="165" formatCode="0.000"/>
    <numFmt numFmtId="166" formatCode="0.00_);\(0.00\)"/>
  </numFmts>
  <fonts count="23" x14ac:knownFonts="1">
    <font>
      <sz val="11"/>
      <color theme="1"/>
      <name val="Calibri"/>
      <family val="2"/>
      <scheme val="minor"/>
    </font>
    <font>
      <b/>
      <sz val="8"/>
      <color theme="0"/>
      <name val="Arial"/>
      <family val="2"/>
      <scheme val="major"/>
    </font>
    <font>
      <b/>
      <sz val="10"/>
      <color theme="4" tint="-0.249977111117893"/>
      <name val="Calibri"/>
      <family val="2"/>
      <scheme val="minor"/>
    </font>
    <font>
      <sz val="8"/>
      <color theme="0"/>
      <name val="Arial"/>
      <family val="2"/>
      <scheme val="major"/>
    </font>
    <font>
      <b/>
      <sz val="10"/>
      <color theme="3" tint="-0.499984740745262"/>
      <name val="Arial"/>
      <family val="2"/>
      <scheme val="major"/>
    </font>
    <font>
      <b/>
      <sz val="14"/>
      <color theme="3" tint="-0.499984740745262"/>
      <name val="Arial"/>
      <family val="2"/>
      <scheme val="major"/>
    </font>
    <font>
      <sz val="11"/>
      <color theme="3" tint="-0.499984740745262"/>
      <name val="Calibri"/>
      <family val="2"/>
      <scheme val="minor"/>
    </font>
    <font>
      <sz val="11"/>
      <color theme="1"/>
      <name val="Calibri"/>
      <family val="2"/>
      <scheme val="minor"/>
    </font>
    <font>
      <b/>
      <sz val="9"/>
      <color theme="3" tint="-0.499984740745262"/>
      <name val="Arial"/>
      <family val="2"/>
    </font>
    <font>
      <b/>
      <sz val="10"/>
      <color rgb="FFFF0000"/>
      <name val="Calibri"/>
      <family val="2"/>
      <scheme val="minor"/>
    </font>
    <font>
      <b/>
      <sz val="14"/>
      <color theme="1"/>
      <name val="Arial"/>
      <family val="2"/>
    </font>
    <font>
      <b/>
      <sz val="10"/>
      <name val="Arial"/>
      <family val="2"/>
    </font>
    <font>
      <sz val="10"/>
      <name val="Arial"/>
      <family val="2"/>
    </font>
    <font>
      <sz val="10"/>
      <color theme="1"/>
      <name val="Arial"/>
      <family val="2"/>
    </font>
    <font>
      <b/>
      <sz val="18"/>
      <color theme="3" tint="-0.249977111117893"/>
      <name val="Arial"/>
      <family val="2"/>
      <scheme val="major"/>
    </font>
    <font>
      <b/>
      <sz val="10"/>
      <color theme="1"/>
      <name val="Times New Roman"/>
      <family val="1"/>
    </font>
    <font>
      <b/>
      <sz val="10.5"/>
      <color theme="1"/>
      <name val="Times New Roman"/>
      <family val="1"/>
    </font>
    <font>
      <b/>
      <sz val="10"/>
      <color theme="1"/>
      <name val="Arial Narrow"/>
      <family val="2"/>
    </font>
    <font>
      <b/>
      <sz val="12"/>
      <color theme="1"/>
      <name val="Arial Narrow"/>
      <family val="2"/>
    </font>
    <font>
      <sz val="12"/>
      <color theme="1"/>
      <name val="Arial Narrow"/>
      <family val="2"/>
    </font>
    <font>
      <b/>
      <sz val="11"/>
      <color theme="1"/>
      <name val="Calibri"/>
      <family val="2"/>
      <scheme val="minor"/>
    </font>
    <font>
      <sz val="10"/>
      <color theme="0"/>
      <name val="Calibri"/>
      <family val="2"/>
      <scheme val="minor"/>
    </font>
    <font>
      <sz val="11"/>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66FF33"/>
        <bgColor indexed="64"/>
      </patternFill>
    </fill>
    <fill>
      <patternFill patternType="solid">
        <fgColor rgb="FF00FF00"/>
        <bgColor indexed="64"/>
      </patternFill>
    </fill>
    <fill>
      <patternFill patternType="solid">
        <fgColor rgb="FFFFFF00"/>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theme="0"/>
      </left>
      <right style="thin">
        <color theme="0"/>
      </right>
      <top/>
      <bottom style="thin">
        <color theme="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0" fontId="3" fillId="0" borderId="0" applyNumberFormat="0">
      <alignment horizontal="left" vertical="center"/>
    </xf>
    <xf numFmtId="0" fontId="1" fillId="0" borderId="0" applyNumberFormat="0">
      <alignment vertical="center"/>
    </xf>
    <xf numFmtId="43" fontId="7" fillId="0" borderId="0" applyFont="0" applyFill="0" applyBorder="0" applyAlignment="0" applyProtection="0"/>
    <xf numFmtId="44" fontId="7" fillId="0" borderId="0" applyFont="0" applyFill="0" applyBorder="0" applyAlignment="0" applyProtection="0"/>
  </cellStyleXfs>
  <cellXfs count="98">
    <xf numFmtId="0" fontId="0" fillId="0" borderId="0" xfId="0"/>
    <xf numFmtId="0" fontId="4" fillId="3" borderId="0" xfId="0" applyFont="1" applyFill="1" applyAlignment="1">
      <alignment horizontal="center"/>
    </xf>
    <xf numFmtId="0" fontId="5" fillId="0" borderId="0" xfId="0" applyFont="1" applyAlignment="1">
      <alignment vertical="center"/>
    </xf>
    <xf numFmtId="0" fontId="0" fillId="0" borderId="3" xfId="0" applyBorder="1"/>
    <xf numFmtId="0" fontId="0" fillId="0" borderId="3" xfId="0" applyBorder="1" applyAlignment="1">
      <alignment vertical="top"/>
    </xf>
    <xf numFmtId="165" fontId="8" fillId="2" borderId="0" xfId="3" applyNumberFormat="1" applyFont="1" applyFill="1" applyBorder="1" applyAlignment="1" applyProtection="1">
      <alignment horizontal="center" vertical="center"/>
    </xf>
    <xf numFmtId="0" fontId="11" fillId="0" borderId="0" xfId="0" applyFont="1"/>
    <xf numFmtId="44" fontId="12" fillId="0" borderId="0" xfId="4" applyFont="1" applyFill="1" applyBorder="1" applyAlignment="1" applyProtection="1">
      <protection locked="0"/>
    </xf>
    <xf numFmtId="1" fontId="12" fillId="0" borderId="0" xfId="0" applyNumberFormat="1" applyFont="1" applyAlignment="1" applyProtection="1">
      <alignment horizontal="center" vertical="center"/>
      <protection locked="0"/>
    </xf>
    <xf numFmtId="44" fontId="12" fillId="0" borderId="0" xfId="4" applyFont="1" applyFill="1" applyBorder="1" applyAlignment="1" applyProtection="1">
      <alignment horizontal="right" vertical="center"/>
      <protection locked="0"/>
    </xf>
    <xf numFmtId="44" fontId="12" fillId="0" borderId="0" xfId="4" applyFont="1" applyFill="1" applyProtection="1">
      <protection locked="0"/>
    </xf>
    <xf numFmtId="44" fontId="5" fillId="0" borderId="0" xfId="4" applyFont="1" applyFill="1" applyAlignment="1">
      <alignment vertical="center"/>
    </xf>
    <xf numFmtId="44" fontId="0" fillId="0" borderId="0" xfId="4" applyFont="1" applyFill="1"/>
    <xf numFmtId="44" fontId="0" fillId="0" borderId="0" xfId="4" applyFont="1" applyFill="1" applyBorder="1"/>
    <xf numFmtId="44" fontId="10" fillId="0" borderId="0" xfId="4" applyFont="1" applyFill="1" applyAlignment="1">
      <alignment horizontal="center"/>
    </xf>
    <xf numFmtId="44" fontId="12" fillId="0" borderId="0" xfId="4" applyFont="1" applyAlignment="1" applyProtection="1">
      <alignment horizontal="left" vertical="center"/>
      <protection locked="0"/>
    </xf>
    <xf numFmtId="44" fontId="4" fillId="6" borderId="5" xfId="4" applyFont="1" applyFill="1" applyBorder="1" applyAlignment="1" applyProtection="1">
      <alignment horizontal="center" vertical="center" wrapText="1"/>
    </xf>
    <xf numFmtId="44" fontId="12" fillId="6" borderId="0" xfId="4" applyFont="1" applyFill="1" applyAlignment="1" applyProtection="1">
      <alignment horizontal="left" vertical="center"/>
      <protection locked="0"/>
    </xf>
    <xf numFmtId="0" fontId="0" fillId="0" borderId="0" xfId="0" applyProtection="1">
      <protection locked="0"/>
    </xf>
    <xf numFmtId="0" fontId="13" fillId="0" borderId="0" xfId="0" applyFont="1" applyProtection="1">
      <protection locked="0"/>
    </xf>
    <xf numFmtId="0" fontId="12" fillId="0" borderId="0" xfId="1" applyNumberFormat="1" applyFont="1" applyAlignment="1" applyProtection="1">
      <alignment horizontal="left" vertical="center" wrapText="1"/>
      <protection locked="0"/>
    </xf>
    <xf numFmtId="44" fontId="6" fillId="2" borderId="0" xfId="4" applyFont="1" applyFill="1" applyBorder="1" applyAlignment="1" applyProtection="1">
      <alignment horizontal="left" vertical="center"/>
    </xf>
    <xf numFmtId="44" fontId="12" fillId="0" borderId="0" xfId="4" applyFont="1" applyFill="1" applyAlignment="1" applyProtection="1">
      <alignment horizontal="left" vertical="center"/>
      <protection locked="0"/>
    </xf>
    <xf numFmtId="44" fontId="4" fillId="3" borderId="0" xfId="4" applyFont="1" applyFill="1" applyBorder="1" applyAlignment="1"/>
    <xf numFmtId="44" fontId="5" fillId="0" borderId="0" xfId="4" applyFont="1" applyFill="1" applyAlignment="1" applyProtection="1">
      <alignment vertical="center"/>
    </xf>
    <xf numFmtId="44" fontId="0" fillId="0" borderId="0" xfId="4" applyFont="1" applyBorder="1"/>
    <xf numFmtId="44" fontId="0" fillId="0" borderId="3" xfId="4" applyFont="1" applyFill="1" applyBorder="1"/>
    <xf numFmtId="0" fontId="0" fillId="0" borderId="0" xfId="0" applyAlignment="1">
      <alignment horizontal="center"/>
    </xf>
    <xf numFmtId="0" fontId="5" fillId="0" borderId="0" xfId="0" applyFont="1" applyAlignment="1">
      <alignment horizontal="center" vertical="center"/>
    </xf>
    <xf numFmtId="1" fontId="3" fillId="0" borderId="0" xfId="1" applyNumberFormat="1" applyAlignment="1">
      <alignment horizontal="center" vertical="center"/>
    </xf>
    <xf numFmtId="0" fontId="3" fillId="0" borderId="0" xfId="1" applyAlignment="1">
      <alignment horizontal="center" vertical="center"/>
    </xf>
    <xf numFmtId="1" fontId="12" fillId="0" borderId="0" xfId="1" applyNumberFormat="1" applyFont="1" applyAlignment="1" applyProtection="1">
      <alignment horizontal="center" vertical="center"/>
      <protection locked="0"/>
    </xf>
    <xf numFmtId="44" fontId="3" fillId="0" borderId="0" xfId="4" applyFont="1" applyAlignment="1">
      <alignment horizontal="center" vertical="center"/>
    </xf>
    <xf numFmtId="0" fontId="12" fillId="0" borderId="0" xfId="1" applyFont="1" applyAlignment="1" applyProtection="1">
      <alignment horizontal="left" vertical="center" wrapText="1"/>
      <protection locked="0"/>
    </xf>
    <xf numFmtId="0" fontId="12" fillId="0" borderId="0" xfId="0" applyFont="1" applyAlignment="1" applyProtection="1">
      <alignment wrapText="1"/>
      <protection locked="0"/>
    </xf>
    <xf numFmtId="0" fontId="0" fillId="0" borderId="0" xfId="0" applyAlignment="1">
      <alignment wrapText="1"/>
    </xf>
    <xf numFmtId="44" fontId="0" fillId="0" borderId="0" xfId="4" applyFont="1" applyFill="1" applyAlignment="1">
      <alignment wrapText="1"/>
    </xf>
    <xf numFmtId="44" fontId="2" fillId="2" borderId="0" xfId="4" applyFont="1" applyFill="1" applyBorder="1" applyAlignment="1" applyProtection="1">
      <alignment horizontal="right" vertical="center" wrapText="1"/>
    </xf>
    <xf numFmtId="44" fontId="2" fillId="2" borderId="0" xfId="4" applyFont="1" applyFill="1" applyBorder="1" applyAlignment="1" applyProtection="1">
      <alignment vertical="center" wrapText="1"/>
    </xf>
    <xf numFmtId="44" fontId="9" fillId="2" borderId="0" xfId="4" applyFont="1" applyFill="1" applyBorder="1" applyAlignment="1">
      <alignment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2" fontId="12" fillId="0" borderId="0" xfId="1" applyNumberFormat="1" applyFont="1" applyAlignment="1" applyProtection="1">
      <alignment horizontal="right"/>
      <protection locked="0"/>
    </xf>
    <xf numFmtId="2" fontId="12" fillId="0" borderId="0" xfId="0" applyNumberFormat="1" applyFont="1" applyAlignment="1" applyProtection="1">
      <alignment horizontal="right"/>
      <protection locked="0"/>
    </xf>
    <xf numFmtId="44" fontId="0" fillId="4" borderId="2" xfId="4" applyFont="1" applyFill="1" applyBorder="1" applyAlignment="1" applyProtection="1">
      <alignment wrapText="1"/>
      <protection locked="0"/>
    </xf>
    <xf numFmtId="0" fontId="0" fillId="4" borderId="2" xfId="0" applyFill="1" applyBorder="1" applyAlignment="1" applyProtection="1">
      <alignment horizontal="left" wrapText="1"/>
      <protection locked="0"/>
    </xf>
    <xf numFmtId="44" fontId="0" fillId="5" borderId="2" xfId="4" applyFont="1" applyFill="1" applyBorder="1" applyAlignment="1" applyProtection="1">
      <alignment wrapText="1"/>
      <protection locked="0"/>
    </xf>
    <xf numFmtId="0" fontId="0" fillId="0" borderId="0" xfId="0" applyAlignment="1">
      <alignment vertical="top" wrapText="1"/>
    </xf>
    <xf numFmtId="44" fontId="0" fillId="5" borderId="7" xfId="4" applyFont="1" applyFill="1" applyBorder="1" applyAlignment="1" applyProtection="1">
      <alignment wrapText="1"/>
      <protection locked="0"/>
    </xf>
    <xf numFmtId="0" fontId="15" fillId="0" borderId="0" xfId="0" applyFont="1" applyAlignment="1">
      <alignment wrapText="1"/>
    </xf>
    <xf numFmtId="0" fontId="16" fillId="0" borderId="0" xfId="0" applyFont="1" applyAlignment="1">
      <alignment horizontal="left" vertical="top" wrapText="1"/>
    </xf>
    <xf numFmtId="0" fontId="19" fillId="0" borderId="0" xfId="0" applyFont="1" applyAlignment="1">
      <alignment wrapText="1"/>
    </xf>
    <xf numFmtId="0" fontId="21" fillId="0" borderId="0" xfId="0" applyFont="1" applyAlignment="1">
      <alignment horizontal="left" vertical="center"/>
    </xf>
    <xf numFmtId="44" fontId="21" fillId="0" borderId="0" xfId="0" applyNumberFormat="1" applyFont="1" applyAlignment="1">
      <alignment horizontal="right" vertical="center"/>
    </xf>
    <xf numFmtId="166" fontId="21" fillId="0" borderId="0" xfId="0" applyNumberFormat="1" applyFont="1" applyAlignment="1">
      <alignment horizontal="right" vertical="center"/>
    </xf>
    <xf numFmtId="44" fontId="22" fillId="0" borderId="0" xfId="0" applyNumberFormat="1" applyFont="1"/>
    <xf numFmtId="1" fontId="21" fillId="0" borderId="0" xfId="0" applyNumberFormat="1" applyFont="1" applyAlignment="1">
      <alignment horizontal="center" vertical="center"/>
    </xf>
    <xf numFmtId="164" fontId="21" fillId="0" borderId="0" xfId="0" applyNumberFormat="1" applyFont="1" applyAlignment="1">
      <alignment horizontal="center" vertical="center"/>
    </xf>
    <xf numFmtId="44" fontId="21" fillId="0" borderId="0" xfId="0" applyNumberFormat="1" applyFont="1" applyAlignment="1">
      <alignment horizontal="left" vertical="center"/>
    </xf>
    <xf numFmtId="14" fontId="12" fillId="0" borderId="0" xfId="1" applyNumberFormat="1" applyFont="1" applyAlignment="1" applyProtection="1">
      <alignment horizontal="center" vertical="center"/>
      <protection locked="0"/>
    </xf>
    <xf numFmtId="44" fontId="20" fillId="5" borderId="7" xfId="4" applyFont="1" applyFill="1" applyBorder="1" applyAlignment="1" applyProtection="1">
      <alignment wrapText="1"/>
    </xf>
    <xf numFmtId="0" fontId="20" fillId="5" borderId="2" xfId="0" applyFont="1" applyFill="1" applyBorder="1" applyAlignment="1">
      <alignment wrapText="1"/>
    </xf>
    <xf numFmtId="0" fontId="14" fillId="0" borderId="0" xfId="0" applyFont="1" applyAlignment="1">
      <alignment horizontal="center" vertical="center"/>
    </xf>
    <xf numFmtId="0" fontId="0" fillId="0" borderId="0" xfId="0" applyAlignment="1">
      <alignment horizontal="left" vertical="top"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horizontal="center"/>
    </xf>
    <xf numFmtId="0" fontId="10" fillId="0" borderId="0" xfId="0" applyFont="1" applyAlignment="1">
      <alignment horizontal="center"/>
    </xf>
    <xf numFmtId="0" fontId="0" fillId="0" borderId="0" xfId="0" applyAlignment="1">
      <alignment horizontal="left"/>
    </xf>
    <xf numFmtId="2" fontId="8" fillId="0" borderId="0" xfId="3" applyNumberFormat="1" applyFont="1" applyFill="1" applyBorder="1" applyAlignment="1" applyProtection="1">
      <alignment horizontal="left" wrapText="1"/>
      <protection locked="0"/>
    </xf>
    <xf numFmtId="0" fontId="2" fillId="2" borderId="0" xfId="0" applyFont="1" applyFill="1" applyAlignment="1">
      <alignment horizontal="center" vertical="center" wrapText="1"/>
    </xf>
    <xf numFmtId="2" fontId="8" fillId="0" borderId="4" xfId="3" applyNumberFormat="1" applyFont="1" applyFill="1" applyBorder="1" applyAlignment="1" applyProtection="1">
      <alignment horizontal="left" wrapText="1"/>
      <protection locked="0"/>
    </xf>
    <xf numFmtId="0" fontId="0" fillId="0" borderId="4" xfId="0" applyBorder="1" applyAlignment="1">
      <alignment wrapText="1"/>
    </xf>
    <xf numFmtId="0" fontId="20" fillId="0" borderId="4" xfId="0" applyFont="1" applyBorder="1" applyProtection="1">
      <protection locked="0"/>
    </xf>
    <xf numFmtId="0" fontId="0" fillId="0" borderId="4" xfId="0" applyBorder="1"/>
    <xf numFmtId="0" fontId="0" fillId="0" borderId="0" xfId="0" applyAlignment="1">
      <alignment horizontal="left" vertical="top"/>
    </xf>
    <xf numFmtId="0" fontId="0" fillId="0" borderId="0" xfId="0"/>
    <xf numFmtId="0" fontId="0" fillId="0" borderId="4" xfId="0" applyBorder="1" applyAlignment="1">
      <alignment horizontal="left"/>
    </xf>
    <xf numFmtId="0" fontId="0" fillId="0" borderId="6" xfId="0" applyBorder="1" applyAlignment="1">
      <alignment horizontal="left" vertical="top"/>
    </xf>
    <xf numFmtId="0" fontId="9" fillId="2" borderId="0" xfId="0" applyFont="1" applyFill="1" applyAlignment="1">
      <alignment horizontal="center" vertical="center" wrapText="1"/>
    </xf>
    <xf numFmtId="0" fontId="18" fillId="0" borderId="8" xfId="0" applyFont="1" applyBorder="1" applyAlignment="1">
      <alignment horizontal="left" wrapText="1"/>
    </xf>
    <xf numFmtId="0" fontId="18" fillId="0" borderId="9" xfId="0" applyFont="1" applyBorder="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12" xfId="0" applyFont="1" applyBorder="1" applyAlignment="1">
      <alignment horizontal="left" wrapText="1"/>
    </xf>
    <xf numFmtId="0" fontId="18" fillId="0" borderId="13" xfId="0" applyFont="1" applyBorder="1" applyAlignment="1">
      <alignment horizontal="left" wrapText="1"/>
    </xf>
    <xf numFmtId="0" fontId="17" fillId="0" borderId="22" xfId="0" applyFont="1" applyBorder="1" applyAlignment="1">
      <alignment horizontal="right" wrapText="1"/>
    </xf>
    <xf numFmtId="0" fontId="17" fillId="0" borderId="23" xfId="0" applyFont="1" applyBorder="1" applyAlignment="1">
      <alignment horizontal="right" wrapText="1"/>
    </xf>
    <xf numFmtId="0" fontId="17" fillId="0" borderId="24" xfId="0" applyFont="1" applyBorder="1" applyAlignment="1">
      <alignment horizontal="right" wrapText="1"/>
    </xf>
    <xf numFmtId="0" fontId="17" fillId="0" borderId="17" xfId="0" applyFont="1" applyBorder="1" applyAlignment="1">
      <alignment horizontal="right" wrapText="1"/>
    </xf>
    <xf numFmtId="0" fontId="17" fillId="0" borderId="18" xfId="0" applyFont="1" applyBorder="1" applyAlignment="1">
      <alignment horizontal="right" wrapText="1"/>
    </xf>
    <xf numFmtId="0" fontId="17" fillId="0" borderId="19" xfId="0" applyFont="1" applyBorder="1" applyAlignment="1">
      <alignment horizontal="right" wrapText="1"/>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20" xfId="0" applyFont="1" applyBorder="1" applyAlignment="1">
      <alignment horizontal="right" wrapText="1"/>
    </xf>
    <xf numFmtId="0" fontId="17" fillId="0" borderId="6" xfId="0" applyFont="1" applyBorder="1" applyAlignment="1">
      <alignment horizontal="right" wrapText="1"/>
    </xf>
    <xf numFmtId="0" fontId="17" fillId="0" borderId="21" xfId="0" applyFont="1" applyBorder="1" applyAlignment="1">
      <alignment horizontal="right" wrapText="1"/>
    </xf>
  </cellXfs>
  <cellStyles count="5">
    <cellStyle name="Comma" xfId="3" builtinId="3"/>
    <cellStyle name="Currency" xfId="4" builtinId="4"/>
    <cellStyle name="Normal" xfId="0" builtinId="0"/>
    <cellStyle name="Travel-Header" xfId="2" xr:uid="{00000000-0005-0000-0000-000003000000}"/>
    <cellStyle name="Travel-Totals" xfId="1" xr:uid="{00000000-0005-0000-0000-000004000000}"/>
  </cellStyles>
  <dxfs count="36">
    <dxf>
      <font>
        <b val="0"/>
        <i val="0"/>
        <strike val="0"/>
        <condense val="0"/>
        <extend val="0"/>
        <outline val="0"/>
        <shadow val="0"/>
        <u val="none"/>
        <vertAlign val="baseline"/>
        <sz val="10"/>
        <color theme="0"/>
        <name val="Calibri"/>
        <scheme val="minor"/>
      </font>
      <alignment horizontal="left" vertical="center" textRotation="0" wrapText="0" indent="0" justifyLastLine="0" shrinkToFit="0" readingOrder="0"/>
    </dxf>
    <dxf>
      <font>
        <strike val="0"/>
        <outline val="0"/>
        <shadow val="0"/>
        <u val="none"/>
        <vertAlign val="baseline"/>
        <sz val="10"/>
        <color auto="1"/>
        <name val="Arial"/>
        <scheme val="none"/>
      </font>
      <numFmt numFmtId="0" formatCode="General"/>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0"/>
        <name val="Calibri"/>
        <scheme val="minor"/>
      </font>
      <numFmt numFmtId="34" formatCode="_(&quot;$&quot;* #,##0.00_);_(&quot;$&quot;* \(#,##0.00\);_(&quot;$&quot;* &quot;-&quot;??_);_(@_)"/>
      <alignment horizontal="left" vertical="center" textRotation="0" wrapText="0" indent="0" justifyLastLine="0" shrinkToFit="0" readingOrder="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theme="0"/>
        <name val="Calibri"/>
        <scheme val="minor"/>
      </font>
      <numFmt numFmtId="34" formatCode="_(&quot;$&quot;* #,##0.00_);_(&quot;$&quot;* \(#,##0.00\);_(&quot;$&quot;* &quot;-&quot;??_);_(@_)"/>
      <alignment horizontal="left" vertical="center" textRotation="0" wrapText="0" indent="0" justifyLastLine="0" shrinkToFit="0" readingOrder="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theme="0"/>
        <name val="Calibri"/>
        <scheme val="minor"/>
      </font>
      <numFmt numFmtId="164" formatCode="0_);\(0\)"/>
      <alignment horizontal="center" vertical="center" textRotation="0" wrapText="0" indent="0" justifyLastLine="0" shrinkToFit="0" readingOrder="0"/>
    </dxf>
    <dxf>
      <font>
        <strike val="0"/>
        <outline val="0"/>
        <shadow val="0"/>
        <u val="none"/>
        <vertAlign val="baseline"/>
        <sz val="10"/>
        <color auto="1"/>
        <name val="Arial"/>
        <scheme val="none"/>
      </font>
      <numFmt numFmtId="1" formatCode="0"/>
      <alignment horizontal="center" textRotation="0" wrapText="0" indent="0" justifyLastLine="0" shrinkToFit="0" readingOrder="0"/>
      <protection locked="0" hidden="0"/>
    </dxf>
    <dxf>
      <font>
        <b val="0"/>
        <i val="0"/>
        <strike val="0"/>
        <condense val="0"/>
        <extend val="0"/>
        <outline val="0"/>
        <shadow val="0"/>
        <u val="none"/>
        <vertAlign val="baseline"/>
        <sz val="10"/>
        <color theme="0"/>
        <name val="Calibri"/>
        <scheme val="minor"/>
      </font>
      <numFmt numFmtId="1" formatCode="0"/>
      <alignment horizontal="center" vertical="center" textRotation="0" wrapText="0" indent="0" justifyLastLine="0" shrinkToFit="0" readingOrder="0"/>
    </dxf>
    <dxf>
      <font>
        <strike val="0"/>
        <outline val="0"/>
        <shadow val="0"/>
        <u val="none"/>
        <vertAlign val="baseline"/>
        <sz val="10"/>
        <color auto="1"/>
        <name val="Arial"/>
        <scheme val="none"/>
      </font>
      <numFmt numFmtId="1" formatCode="0"/>
      <alignment horizontal="center" textRotation="0" wrapText="0" indent="0" justifyLastLine="0" shrinkToFit="0" readingOrder="0"/>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dxf>
    <dxf>
      <font>
        <b val="0"/>
        <i val="0"/>
        <strike val="0"/>
        <condense val="0"/>
        <extend val="0"/>
        <outline val="0"/>
        <shadow val="0"/>
        <u val="none"/>
        <vertAlign val="baseline"/>
        <sz val="10"/>
        <color auto="1"/>
        <name val="Arial"/>
        <scheme val="none"/>
      </font>
      <numFmt numFmtId="34" formatCode="_(&quot;$&quot;* #,##0.00_);_(&quot;$&quot;* \(#,##0.00\);_(&quot;$&quot;* &quot;-&quot;??_);_(@_)"/>
      <fill>
        <patternFill patternType="solid">
          <fgColor indexed="64"/>
          <bgColor rgb="FFFFFF00"/>
        </patternFill>
      </fill>
      <protection locked="0" hidden="0"/>
    </dxf>
    <dxf>
      <font>
        <b val="0"/>
        <i val="0"/>
        <strike val="0"/>
        <condense val="0"/>
        <extend val="0"/>
        <outline val="0"/>
        <shadow val="0"/>
        <u val="none"/>
        <vertAlign val="baseline"/>
        <sz val="10"/>
        <color theme="0"/>
        <name val="Calibri"/>
        <scheme val="minor"/>
      </font>
      <numFmt numFmtId="166" formatCode="0.00_);\(0.00\)"/>
      <alignment horizontal="right" vertical="center" textRotation="0" wrapText="0" indent="0" justifyLastLine="0" shrinkToFit="0" readingOrder="0"/>
    </dxf>
    <dxf>
      <font>
        <strike val="0"/>
        <outline val="0"/>
        <shadow val="0"/>
        <u val="none"/>
        <vertAlign val="baseline"/>
        <sz val="10"/>
        <color auto="1"/>
        <name val="Arial"/>
        <scheme val="none"/>
      </font>
      <numFmt numFmtId="2" formatCode="0.00"/>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0"/>
        <name val="Calibri"/>
        <scheme val="minor"/>
      </font>
      <numFmt numFmtId="34" formatCode="_(&quot;$&quot;* #,##0.00_);_(&quot;$&quot;* \(#,##0.00\);_(&quot;$&quot;* &quot;-&quot;??_);_(@_)"/>
      <alignment horizontal="right" vertical="center" textRotation="0" wrapText="0" indent="0" justifyLastLine="0" shrinkToFit="0" readingOrder="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theme="0"/>
        <name val="Calibri"/>
        <scheme val="minor"/>
      </font>
      <numFmt numFmtId="34" formatCode="_(&quot;$&quot;* #,##0.00_);_(&quot;$&quot;* \(#,##0.00\);_(&quot;$&quot;* &quot;-&quot;??_);_(@_)"/>
      <alignment horizontal="right" vertical="center" textRotation="0" wrapText="0" indent="0" justifyLastLine="0" shrinkToFit="0" readingOrder="0"/>
    </dxf>
    <dxf>
      <font>
        <strike val="0"/>
        <outline val="0"/>
        <shadow val="0"/>
        <u val="none"/>
        <vertAlign val="baseline"/>
        <sz val="10"/>
        <color auto="1"/>
        <name val="Arial"/>
        <scheme val="none"/>
      </font>
      <protection locked="0" hidden="0"/>
    </dxf>
    <dxf>
      <font>
        <b val="0"/>
        <i val="0"/>
        <strike val="0"/>
        <condense val="0"/>
        <extend val="0"/>
        <outline val="0"/>
        <shadow val="0"/>
        <u val="none"/>
        <vertAlign val="baseline"/>
        <sz val="10"/>
        <color theme="0"/>
        <name val="Calibri"/>
        <scheme val="minor"/>
      </font>
      <numFmt numFmtId="34" formatCode="_(&quot;$&quot;* #,##0.00_);_(&quot;$&quot;* \(#,##0.00\);_(&quot;$&quot;* &quot;-&quot;??_);_(@_)"/>
      <alignment horizontal="right" vertical="center" textRotation="0" wrapText="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0"/>
        <color theme="0"/>
        <name val="Calibri"/>
        <scheme val="minor"/>
      </font>
      <alignment horizontal="left" vertical="center" textRotation="0" wrapText="0" indent="0" justifyLastLine="0" shrinkToFit="0" readingOrder="0"/>
    </dxf>
    <dxf>
      <font>
        <strike val="0"/>
        <outline val="0"/>
        <shadow val="0"/>
        <u val="none"/>
        <vertAlign val="baseline"/>
        <sz val="10"/>
        <color auto="1"/>
        <name val="Arial"/>
        <scheme val="none"/>
      </font>
      <alignment textRotation="0" wrapText="1" indent="0" justifyLastLine="0" shrinkToFit="0" readingOrder="0"/>
      <protection locked="0" hidden="0"/>
    </dxf>
    <dxf>
      <font>
        <b val="0"/>
        <i val="0"/>
        <strike val="0"/>
        <condense val="0"/>
        <extend val="0"/>
        <outline val="0"/>
        <shadow val="0"/>
        <u val="none"/>
        <vertAlign val="baseline"/>
        <sz val="10"/>
        <color theme="0"/>
        <name val="Calibri"/>
        <scheme val="minor"/>
      </font>
      <alignment horizontal="left" vertical="center" textRotation="0" wrapText="0" indent="0" justifyLastLine="0" shrinkToFit="0" readingOrder="0"/>
    </dxf>
    <dxf>
      <font>
        <strike val="0"/>
        <outline val="0"/>
        <shadow val="0"/>
        <u val="none"/>
        <vertAlign val="baseline"/>
        <sz val="10"/>
        <color auto="1"/>
        <name val="Arial"/>
        <scheme val="none"/>
      </font>
      <alignment textRotation="0" wrapText="1" indent="0" justifyLastLine="0" shrinkToFit="0" readingOrder="0"/>
      <protection locked="0" hidden="0"/>
    </dxf>
    <dxf>
      <font>
        <b val="0"/>
        <i val="0"/>
        <strike val="0"/>
        <condense val="0"/>
        <extend val="0"/>
        <outline val="0"/>
        <shadow val="0"/>
        <u val="none"/>
        <vertAlign val="baseline"/>
        <sz val="10"/>
        <color theme="0"/>
        <name val="Calibri"/>
        <scheme val="minor"/>
      </font>
      <alignment horizontal="left" vertical="center" textRotation="0" wrapText="0" indent="0" justifyLastLine="0" shrinkToFit="0" readingOrder="0"/>
    </dxf>
    <dxf>
      <font>
        <strike val="0"/>
        <outline val="0"/>
        <shadow val="0"/>
        <u val="none"/>
        <vertAlign val="baseline"/>
        <sz val="10"/>
        <color auto="1"/>
        <name val="Arial"/>
        <scheme val="none"/>
      </font>
      <alignment horizontal="center" vertical="center" textRotation="0" wrapText="0" indent="0" justifyLastLine="0" shrinkToFit="0" readingOrder="0"/>
      <protection locked="0" hidden="0"/>
    </dxf>
    <dxf>
      <font>
        <strike val="0"/>
        <outline val="0"/>
        <shadow val="0"/>
        <u val="none"/>
        <vertAlign val="baseline"/>
        <sz val="10"/>
        <color theme="0"/>
        <name val="Calibri"/>
        <scheme val="minor"/>
      </font>
      <protection locked="1" hidden="0"/>
    </dxf>
    <dxf>
      <font>
        <b val="0"/>
        <i val="0"/>
        <strike val="0"/>
        <condense val="0"/>
        <extend val="0"/>
        <outline val="0"/>
        <shadow val="0"/>
        <u val="none"/>
        <vertAlign val="baseline"/>
        <sz val="10"/>
        <color auto="1"/>
        <name val="Arial"/>
        <scheme val="none"/>
      </font>
      <fill>
        <patternFill patternType="none">
          <fgColor indexed="64"/>
          <bgColor indexed="65"/>
        </patternFill>
      </fill>
      <protection locked="0" hidden="0"/>
    </dxf>
    <dxf>
      <alignment horizontal="center" textRotation="0" wrapText="0" indent="0" justifyLastLine="0" shrinkToFit="0" readingOrder="0"/>
    </dxf>
    <dxf>
      <fill>
        <patternFill patternType="solid">
          <fgColor theme="4" tint="0.59999389629810485"/>
          <bgColor theme="4" tint="0.59999389629810485"/>
        </patternFill>
      </fill>
    </dxf>
    <dxf>
      <font>
        <color theme="1"/>
      </font>
      <fill>
        <patternFill patternType="solid">
          <fgColor theme="4" tint="0.59999389629810485"/>
          <bgColor theme="4" tint="0.59999389629810485"/>
        </patternFill>
      </fill>
    </dxf>
    <dxf>
      <font>
        <b/>
        <color theme="0"/>
      </font>
      <fill>
        <patternFill patternType="solid">
          <fgColor theme="4"/>
          <bgColor theme="4"/>
        </patternFill>
      </fill>
    </dxf>
    <dxf>
      <font>
        <b/>
        <color theme="0"/>
      </font>
      <fill>
        <patternFill patternType="solid">
          <fgColor theme="4"/>
          <bgColor theme="4"/>
        </patternFill>
      </fill>
    </dxf>
    <dxf>
      <font>
        <b/>
        <color theme="0"/>
      </font>
      <fill>
        <gradientFill degree="90">
          <stop position="0">
            <color theme="4"/>
          </stop>
          <stop position="1">
            <color theme="4"/>
          </stop>
        </gradientFill>
      </fill>
      <border>
        <top style="thick">
          <color theme="0"/>
        </top>
      </border>
    </dxf>
    <dxf>
      <font>
        <b/>
        <color theme="0"/>
      </font>
      <fill>
        <gradientFill degree="90">
          <stop position="0">
            <color theme="4"/>
          </stop>
          <stop position="1">
            <color theme="4"/>
          </stop>
        </gradientFill>
      </fill>
      <border>
        <bottom style="thick">
          <color theme="0"/>
        </bottom>
      </border>
    </dxf>
    <dxf>
      <font>
        <color theme="1"/>
      </font>
      <fill>
        <patternFill patternType="solid">
          <fgColor theme="4" tint="0.79998168889431442"/>
          <bgColor theme="4" tint="0.79998168889431442"/>
        </patternFill>
      </fill>
      <border>
        <vertical style="thin">
          <color theme="0"/>
        </vertical>
        <horizontal style="thin">
          <color theme="0"/>
        </horizontal>
      </border>
    </dxf>
  </dxfs>
  <tableStyles count="1" defaultTableStyle="TableStyleMedium9" defaultPivotStyle="PivotStyleLight16">
    <tableStyle name="Expense" pivot="0" count="7" xr9:uid="{00000000-0011-0000-FFFF-FFFF00000000}">
      <tableStyleElement type="wholeTable" dxfId="35"/>
      <tableStyleElement type="headerRow" dxfId="34"/>
      <tableStyleElement type="totalRow" dxfId="33"/>
      <tableStyleElement type="firstColumn" dxfId="32"/>
      <tableStyleElement type="lastColumn" dxfId="31"/>
      <tableStyleElement type="firstRowStripe" dxfId="30"/>
      <tableStyleElement type="firstColumnStripe" dxfId="29"/>
    </tableStyle>
  </tableStyles>
  <colors>
    <mruColors>
      <color rgb="FF00FF00"/>
      <color rgb="FFECE83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microsoft.com/office/2006/relationships/vbaProject" Target="vbaProject.bin"/><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4</xdr:row>
      <xdr:rowOff>123825</xdr:rowOff>
    </xdr:from>
    <xdr:to>
      <xdr:col>13</xdr:col>
      <xdr:colOff>1533525</xdr:colOff>
      <xdr:row>4</xdr:row>
      <xdr:rowOff>209550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47650" y="895350"/>
          <a:ext cx="11315700" cy="857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0</xdr:colOff>
      <xdr:row>0</xdr:row>
      <xdr:rowOff>47625</xdr:rowOff>
    </xdr:from>
    <xdr:to>
      <xdr:col>2</xdr:col>
      <xdr:colOff>114299</xdr:colOff>
      <xdr:row>4</xdr:row>
      <xdr:rowOff>32371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47625"/>
          <a:ext cx="1028700" cy="756271"/>
        </a:xfrm>
        <a:prstGeom prst="rect">
          <a:avLst/>
        </a:prstGeom>
      </xdr:spPr>
    </xdr:pic>
    <xdr:clientData fLocksWithSheet="0"/>
  </xdr:twoCellAnchor>
  <xdr:twoCellAnchor>
    <xdr:from>
      <xdr:col>1</xdr:col>
      <xdr:colOff>0</xdr:colOff>
      <xdr:row>62</xdr:row>
      <xdr:rowOff>47625</xdr:rowOff>
    </xdr:from>
    <xdr:to>
      <xdr:col>6</xdr:col>
      <xdr:colOff>685800</xdr:colOff>
      <xdr:row>75</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8600" y="10039350"/>
          <a:ext cx="54483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Enter date of travel in mm/dd/yy format.</a:t>
          </a:r>
        </a:p>
        <a:p>
          <a:r>
            <a:rPr lang="en-US" sz="1100"/>
            <a:t>2.  Enter your starting location.	</a:t>
          </a:r>
        </a:p>
        <a:p>
          <a:r>
            <a:rPr lang="en-US" sz="1100"/>
            <a:t>3.  Enter your destination.	</a:t>
          </a:r>
        </a:p>
        <a:p>
          <a:r>
            <a:rPr lang="en-US" sz="1100"/>
            <a:t>4.  Enter per diem amounts that apply.</a:t>
          </a:r>
        </a:p>
        <a:p>
          <a:r>
            <a:rPr lang="en-US" sz="1100"/>
            <a:t>5.  Enter the mileage traveled.	</a:t>
          </a:r>
        </a:p>
        <a:p>
          <a:r>
            <a:rPr lang="en-US" sz="1100"/>
            <a:t>6.  If staying overnight, enter the number of days and night.</a:t>
          </a:r>
        </a:p>
        <a:p>
          <a:r>
            <a:rPr lang="en-US" sz="1100"/>
            <a:t>7.  Enter in lodging cost you paid (do not enter lodging if paid for by ESD credit card).</a:t>
          </a:r>
        </a:p>
        <a:p>
          <a:r>
            <a:rPr lang="en-US" sz="1100"/>
            <a:t>8.  Enter any misc. costs such as taxi, ferry, supplies, etc.</a:t>
          </a:r>
        </a:p>
        <a:p>
          <a:r>
            <a:rPr lang="en-US" sz="1100"/>
            <a:t>9.  Enter in description of the misc. cost</a:t>
          </a:r>
        </a:p>
        <a:p>
          <a:r>
            <a:rPr lang="en-US" sz="1100"/>
            <a:t>10.  If you had a travel advance enter it manually on the </a:t>
          </a:r>
          <a:r>
            <a:rPr lang="en-US" sz="1100" b="1">
              <a:solidFill>
                <a:srgbClr val="FF0000"/>
              </a:solidFill>
            </a:rPr>
            <a:t>red</a:t>
          </a:r>
          <a:r>
            <a:rPr lang="en-US" sz="1100"/>
            <a:t> Travel Advance line.</a:t>
          </a:r>
        </a:p>
        <a:p>
          <a:r>
            <a:rPr lang="en-US" sz="1100"/>
            <a:t>11.  Enter in the expense amount and account codes in the green highlighted area</a:t>
          </a:r>
        </a:p>
        <a:p>
          <a:r>
            <a:rPr lang="en-US" sz="1100"/>
            <a:t>12. Lines may be added or deleted.</a:t>
          </a:r>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Expense" displayName="tblExpense" ref="B16:N61" totalsRowCount="1" headerRowDxfId="28" dataDxfId="27" totalsRowDxfId="26" headerRowCellStyle="Travel-Totals" totalsRowCellStyle="Travel-Totals">
  <autoFilter ref="B16:N60" xr:uid="{00000000-0009-0000-0100-000002000000}"/>
  <tableColumns count="13">
    <tableColumn id="1" xr3:uid="{00000000-0010-0000-0000-000001000000}" name="Travel Date" totalsRowLabel="Totals" dataDxfId="25" totalsRowDxfId="24" dataCellStyle="Travel-Totals"/>
    <tableColumn id="2" xr3:uid="{00000000-0010-0000-0000-000002000000}" name="From" dataDxfId="23" totalsRowDxfId="22" dataCellStyle="Travel-Totals"/>
    <tableColumn id="3" xr3:uid="{00000000-0010-0000-0000-000003000000}" name="To" dataDxfId="21" totalsRowDxfId="20" dataCellStyle="Travel-Totals"/>
    <tableColumn id="11" xr3:uid="{00000000-0010-0000-0000-00000B000000}" name="Breakfast" totalsRowFunction="sum" dataDxfId="19" totalsRowDxfId="18" dataCellStyle="Currency"/>
    <tableColumn id="10" xr3:uid="{00000000-0010-0000-0000-00000A000000}" name="Lunch" totalsRowFunction="sum" dataDxfId="17" totalsRowDxfId="16" dataCellStyle="Currency"/>
    <tableColumn id="9" xr3:uid="{00000000-0010-0000-0000-000009000000}" name="Dinner" totalsRowFunction="sum" dataDxfId="15" totalsRowDxfId="14" dataCellStyle="Currency"/>
    <tableColumn id="4" xr3:uid="{00000000-0010-0000-0000-000004000000}" name="Distance" totalsRowFunction="sum" dataDxfId="13" totalsRowDxfId="12" dataCellStyle="Travel-Totals"/>
    <tableColumn id="12" xr3:uid="{00000000-0010-0000-0000-00000C000000}" name="Daily Total" totalsRowFunction="sum" dataDxfId="11" totalsRowDxfId="10" dataCellStyle="Currency">
      <calculatedColumnFormula>ROUND(tblExpense[[#This Row],[Misc.]]+tblExpense[[#This Row],[Accommodation ]]+tblExpense[[#This Row],[Dinner]]+tblExpense[[#This Row],[Lunch]]+tblExpense[[#This Row],[Breakfast]]+(tblExpense[[#This Row],[Distance]]*$N$13),2)</calculatedColumnFormula>
    </tableColumn>
    <tableColumn id="5" xr3:uid="{00000000-0010-0000-0000-000005000000}" name="Day(s)" totalsRowFunction="sum" dataDxfId="9" totalsRowDxfId="8" dataCellStyle="Travel-Totals"/>
    <tableColumn id="6" xr3:uid="{00000000-0010-0000-0000-000006000000}" name="Night(s)" totalsRowFunction="sum" dataDxfId="7" totalsRowDxfId="6" dataCellStyle="Travel-Totals"/>
    <tableColumn id="7" xr3:uid="{00000000-0010-0000-0000-000007000000}" name="Accommodation " totalsRowFunction="sum" dataDxfId="5" totalsRowDxfId="4" dataCellStyle="Currency"/>
    <tableColumn id="8" xr3:uid="{00000000-0010-0000-0000-000008000000}" name="Misc." totalsRowFunction="sum" dataDxfId="3" totalsRowDxfId="2" dataCellStyle="Currency"/>
    <tableColumn id="13" xr3:uid="{00000000-0010-0000-0000-00000D000000}" name="Misc. Description" dataDxfId="1" totalsRowDxfId="0" dataCellStyle="Travel-Totals"/>
  </tableColumns>
  <tableStyleInfo name="Expens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rave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R81"/>
  <sheetViews>
    <sheetView showGridLines="0" tabSelected="1" topLeftCell="A34" zoomScaleNormal="100" workbookViewId="0">
      <selection activeCell="P74" sqref="P74"/>
    </sheetView>
  </sheetViews>
  <sheetFormatPr defaultColWidth="9.140625" defaultRowHeight="15" x14ac:dyDescent="0.25"/>
  <cols>
    <col min="1" max="1" width="3.42578125" customWidth="1"/>
    <col min="2" max="2" width="13.5703125" customWidth="1"/>
    <col min="3" max="3" width="18.140625" customWidth="1"/>
    <col min="4" max="4" width="17" customWidth="1"/>
    <col min="5" max="5" width="13.5703125" style="12" customWidth="1"/>
    <col min="6" max="7" width="10.42578125" style="12" customWidth="1"/>
    <col min="8" max="8" width="10.7109375" customWidth="1"/>
    <col min="9" max="9" width="13.85546875" style="12" customWidth="1"/>
    <col min="10" max="10" width="11.140625" style="27" customWidth="1"/>
    <col min="11" max="11" width="12.28515625" style="27" customWidth="1"/>
    <col min="12" max="12" width="17.85546875" style="12" customWidth="1"/>
    <col min="13" max="13" width="9.5703125" style="12" customWidth="1"/>
    <col min="14" max="14" width="26.7109375" customWidth="1"/>
  </cols>
  <sheetData>
    <row r="1" spans="2:14" ht="24.75" customHeight="1" x14ac:dyDescent="0.25">
      <c r="B1" s="62" t="s">
        <v>0</v>
      </c>
      <c r="C1" s="62"/>
      <c r="D1" s="62"/>
      <c r="E1" s="62"/>
      <c r="F1" s="62"/>
      <c r="G1" s="62"/>
      <c r="H1" s="62"/>
      <c r="I1" s="62"/>
      <c r="J1" s="62"/>
      <c r="K1" s="62"/>
      <c r="L1" s="62"/>
      <c r="M1" s="62"/>
      <c r="N1" s="62"/>
    </row>
    <row r="2" spans="2:14" ht="11.25" customHeight="1" x14ac:dyDescent="0.25">
      <c r="B2" s="62"/>
      <c r="C2" s="62"/>
      <c r="D2" s="62"/>
      <c r="E2" s="62"/>
      <c r="F2" s="62"/>
      <c r="G2" s="62"/>
      <c r="H2" s="62"/>
      <c r="I2" s="62"/>
      <c r="J2" s="62"/>
      <c r="K2" s="62"/>
      <c r="L2" s="62"/>
      <c r="M2" s="62"/>
      <c r="N2" s="62"/>
    </row>
    <row r="3" spans="2:14" ht="15" hidden="1" customHeight="1" x14ac:dyDescent="0.25">
      <c r="B3" s="62"/>
      <c r="C3" s="62"/>
      <c r="D3" s="62"/>
      <c r="E3" s="62"/>
      <c r="F3" s="62"/>
      <c r="G3" s="62"/>
      <c r="H3" s="62"/>
      <c r="I3" s="62"/>
      <c r="J3" s="62"/>
      <c r="K3" s="62"/>
      <c r="L3" s="62"/>
      <c r="M3" s="62"/>
      <c r="N3" s="62"/>
    </row>
    <row r="4" spans="2:14" ht="24.75" customHeight="1" x14ac:dyDescent="0.25">
      <c r="B4" s="62"/>
      <c r="C4" s="62"/>
      <c r="D4" s="62"/>
      <c r="E4" s="62"/>
      <c r="F4" s="62"/>
      <c r="G4" s="62"/>
      <c r="H4" s="62"/>
      <c r="I4" s="62"/>
      <c r="J4" s="62"/>
      <c r="K4" s="62"/>
      <c r="L4" s="62"/>
      <c r="M4" s="62"/>
      <c r="N4" s="62"/>
    </row>
    <row r="5" spans="2:14" ht="24.75" customHeight="1" x14ac:dyDescent="0.25">
      <c r="N5" s="2"/>
    </row>
    <row r="6" spans="2:14" ht="19.5" customHeight="1" x14ac:dyDescent="0.25">
      <c r="B6" s="6" t="s">
        <v>1</v>
      </c>
      <c r="D6" s="2"/>
      <c r="E6" s="24"/>
      <c r="F6" s="24"/>
      <c r="G6" s="24"/>
      <c r="H6" s="2"/>
      <c r="I6" s="11"/>
      <c r="J6" s="28"/>
      <c r="K6" s="28"/>
      <c r="L6" s="11"/>
      <c r="M6" s="11"/>
      <c r="N6" s="2"/>
    </row>
    <row r="7" spans="2:14" ht="24.75" customHeight="1" x14ac:dyDescent="0.25">
      <c r="B7" s="75" t="s">
        <v>2</v>
      </c>
      <c r="C7" s="75"/>
      <c r="D7" s="75"/>
      <c r="E7" s="75"/>
      <c r="F7" s="75"/>
      <c r="G7" s="75"/>
      <c r="H7" s="76"/>
      <c r="I7" s="76"/>
      <c r="J7" s="76"/>
      <c r="K7" s="76"/>
      <c r="L7" s="76"/>
      <c r="M7" s="76"/>
      <c r="N7" s="2"/>
    </row>
    <row r="8" spans="2:14" ht="24.75" customHeight="1" x14ac:dyDescent="0.25">
      <c r="B8" s="75"/>
      <c r="C8" s="75"/>
      <c r="D8" s="75"/>
      <c r="E8" s="75"/>
      <c r="F8" s="75"/>
      <c r="G8" s="75"/>
      <c r="H8" s="76"/>
      <c r="I8" s="76"/>
      <c r="J8" s="76"/>
      <c r="K8" s="76"/>
      <c r="L8" s="76"/>
      <c r="M8" s="76"/>
      <c r="N8" s="2"/>
    </row>
    <row r="9" spans="2:14" ht="24" customHeight="1" x14ac:dyDescent="0.25">
      <c r="B9" t="s">
        <v>3</v>
      </c>
      <c r="C9" s="73"/>
      <c r="D9" s="74"/>
      <c r="E9" s="74"/>
      <c r="F9" s="74"/>
      <c r="G9" s="25"/>
    </row>
    <row r="10" spans="2:14" ht="22.5" customHeight="1" x14ac:dyDescent="0.25">
      <c r="B10" s="68" t="s">
        <v>4</v>
      </c>
      <c r="C10" s="69"/>
      <c r="D10" s="69"/>
    </row>
    <row r="11" spans="2:14" ht="12.75" customHeight="1" x14ac:dyDescent="0.25">
      <c r="B11" s="68"/>
      <c r="C11" s="71"/>
      <c r="D11" s="71"/>
      <c r="E11" s="72"/>
      <c r="F11" s="72"/>
    </row>
    <row r="12" spans="2:14" ht="24.75" customHeight="1" x14ac:dyDescent="0.25">
      <c r="B12" s="77"/>
      <c r="C12" s="77"/>
      <c r="D12" s="77"/>
      <c r="E12" s="77"/>
      <c r="F12" s="77"/>
      <c r="M12" s="66" t="s">
        <v>5</v>
      </c>
      <c r="N12" s="66"/>
    </row>
    <row r="13" spans="2:14" ht="33" customHeight="1" x14ac:dyDescent="0.25">
      <c r="B13" s="78" t="s">
        <v>6</v>
      </c>
      <c r="C13" s="78"/>
      <c r="D13" s="78"/>
      <c r="E13" s="78"/>
      <c r="F13" s="78"/>
      <c r="G13" s="13"/>
      <c r="I13" s="13"/>
      <c r="M13" s="21" t="s">
        <v>7</v>
      </c>
      <c r="N13" s="5">
        <v>0.625</v>
      </c>
    </row>
    <row r="14" spans="2:14" ht="35.25" customHeight="1" x14ac:dyDescent="0.25">
      <c r="B14" s="4" t="s">
        <v>8</v>
      </c>
      <c r="C14" s="3"/>
      <c r="D14" s="3"/>
      <c r="E14" s="26"/>
      <c r="F14" s="26"/>
      <c r="G14" s="13"/>
      <c r="I14" s="13"/>
    </row>
    <row r="15" spans="2:14" ht="33.75" customHeight="1" x14ac:dyDescent="0.25">
      <c r="B15" s="40" t="s">
        <v>9</v>
      </c>
      <c r="C15" s="65" t="s">
        <v>10</v>
      </c>
      <c r="D15" s="65"/>
      <c r="E15" s="64"/>
      <c r="F15" s="64"/>
      <c r="G15" s="64"/>
      <c r="H15" s="64"/>
      <c r="I15" s="16" t="s">
        <v>11</v>
      </c>
      <c r="J15" s="64" t="s">
        <v>12</v>
      </c>
      <c r="K15" s="64"/>
      <c r="L15" s="65" t="s">
        <v>13</v>
      </c>
      <c r="M15" s="65"/>
      <c r="N15" s="41" t="s">
        <v>14</v>
      </c>
    </row>
    <row r="16" spans="2:14" s="27" customFormat="1" x14ac:dyDescent="0.25">
      <c r="B16" s="30" t="s">
        <v>15</v>
      </c>
      <c r="C16" s="30" t="s">
        <v>16</v>
      </c>
      <c r="D16" s="30" t="s">
        <v>17</v>
      </c>
      <c r="E16" s="32" t="s">
        <v>18</v>
      </c>
      <c r="F16" s="32" t="s">
        <v>19</v>
      </c>
      <c r="G16" s="32" t="s">
        <v>20</v>
      </c>
      <c r="H16" s="30" t="s">
        <v>21</v>
      </c>
      <c r="I16" s="32" t="s">
        <v>22</v>
      </c>
      <c r="J16" s="29" t="s">
        <v>23</v>
      </c>
      <c r="K16" s="30" t="s">
        <v>24</v>
      </c>
      <c r="L16" s="32" t="s">
        <v>25</v>
      </c>
      <c r="M16" s="32" t="s">
        <v>26</v>
      </c>
      <c r="N16" s="30" t="s">
        <v>27</v>
      </c>
    </row>
    <row r="17" spans="2:14" s="18" customFormat="1" x14ac:dyDescent="0.25">
      <c r="B17" s="59"/>
      <c r="C17" s="33"/>
      <c r="D17" s="33"/>
      <c r="E17" s="7"/>
      <c r="F17" s="15"/>
      <c r="G17" s="15"/>
      <c r="H17" s="42"/>
      <c r="I17" s="17">
        <f>ROUND(tblExpense[[#This Row],[Misc.]]+tblExpense[[#This Row],[Accommodation ]]+tblExpense[[#This Row],[Dinner]]+tblExpense[[#This Row],[Lunch]]+tblExpense[[#This Row],[Breakfast]]+(tblExpense[[#This Row],[Distance]]*$N$13),2)</f>
        <v>0</v>
      </c>
      <c r="J17" s="31"/>
      <c r="K17" s="31"/>
      <c r="L17" s="15"/>
      <c r="M17" s="22"/>
      <c r="N17" s="20"/>
    </row>
    <row r="18" spans="2:14" s="18" customFormat="1" x14ac:dyDescent="0.25">
      <c r="B18" s="59"/>
      <c r="C18" s="33"/>
      <c r="D18" s="33"/>
      <c r="E18" s="7"/>
      <c r="F18" s="15"/>
      <c r="G18" s="15"/>
      <c r="H18" s="42"/>
      <c r="I18" s="17">
        <f>ROUND(tblExpense[[#This Row],[Misc.]]+tblExpense[[#This Row],[Accommodation ]]+tblExpense[[#This Row],[Dinner]]+tblExpense[[#This Row],[Lunch]]+tblExpense[[#This Row],[Breakfast]]+(tblExpense[[#This Row],[Distance]]*$N$13),2)</f>
        <v>0</v>
      </c>
      <c r="J18" s="31"/>
      <c r="K18" s="31"/>
      <c r="L18" s="15"/>
      <c r="M18" s="22"/>
      <c r="N18" s="20"/>
    </row>
    <row r="19" spans="2:14" s="18" customFormat="1" x14ac:dyDescent="0.25">
      <c r="B19" s="59"/>
      <c r="C19" s="33"/>
      <c r="D19" s="33"/>
      <c r="E19" s="7"/>
      <c r="F19" s="15"/>
      <c r="G19" s="15"/>
      <c r="H19" s="42"/>
      <c r="I19" s="17">
        <f>ROUND(tblExpense[[#This Row],[Misc.]]+tblExpense[[#This Row],[Accommodation ]]+tblExpense[[#This Row],[Dinner]]+tblExpense[[#This Row],[Lunch]]+tblExpense[[#This Row],[Breakfast]]+(tblExpense[[#This Row],[Distance]]*$N$13),2)</f>
        <v>0</v>
      </c>
      <c r="J19" s="31"/>
      <c r="K19" s="31"/>
      <c r="L19" s="15"/>
      <c r="M19" s="22"/>
      <c r="N19" s="20"/>
    </row>
    <row r="20" spans="2:14" s="19" customFormat="1" ht="12.75" x14ac:dyDescent="0.2">
      <c r="B20" s="59"/>
      <c r="C20" s="34"/>
      <c r="D20" s="34"/>
      <c r="E20" s="7"/>
      <c r="F20" s="15"/>
      <c r="G20" s="15"/>
      <c r="H20" s="43"/>
      <c r="I20" s="17">
        <f>ROUND(tblExpense[[#This Row],[Misc.]]+tblExpense[[#This Row],[Accommodation ]]+tblExpense[[#This Row],[Dinner]]+tblExpense[[#This Row],[Lunch]]+tblExpense[[#This Row],[Breakfast]]+(tblExpense[[#This Row],[Distance]]*$N$13),2)</f>
        <v>0</v>
      </c>
      <c r="J20" s="8"/>
      <c r="K20" s="8"/>
      <c r="L20" s="9"/>
      <c r="M20" s="9"/>
      <c r="N20" s="20"/>
    </row>
    <row r="21" spans="2:14" s="19" customFormat="1" ht="12.75" x14ac:dyDescent="0.2">
      <c r="B21" s="59"/>
      <c r="C21" s="33"/>
      <c r="D21" s="33"/>
      <c r="E21" s="7"/>
      <c r="F21" s="15"/>
      <c r="G21" s="15"/>
      <c r="H21" s="42"/>
      <c r="I21" s="17">
        <f>ROUND(tblExpense[[#This Row],[Misc.]]+tblExpense[[#This Row],[Accommodation ]]+tblExpense[[#This Row],[Dinner]]+tblExpense[[#This Row],[Lunch]]+tblExpense[[#This Row],[Breakfast]]+(tblExpense[[#This Row],[Distance]]*$N$13),2)</f>
        <v>0</v>
      </c>
      <c r="J21" s="31"/>
      <c r="K21" s="31"/>
      <c r="L21" s="9"/>
      <c r="M21" s="22"/>
      <c r="N21" s="20"/>
    </row>
    <row r="22" spans="2:14" s="19" customFormat="1" ht="12.75" x14ac:dyDescent="0.2">
      <c r="B22" s="59"/>
      <c r="C22" s="33"/>
      <c r="D22" s="33"/>
      <c r="E22" s="7"/>
      <c r="F22" s="15"/>
      <c r="G22" s="15"/>
      <c r="H22" s="42"/>
      <c r="I22" s="17">
        <f>ROUND(tblExpense[[#This Row],[Misc.]]+tblExpense[[#This Row],[Accommodation ]]+tblExpense[[#This Row],[Dinner]]+tblExpense[[#This Row],[Lunch]]+tblExpense[[#This Row],[Breakfast]]+(tblExpense[[#This Row],[Distance]]*$N$13),2)</f>
        <v>0</v>
      </c>
      <c r="J22" s="31"/>
      <c r="K22" s="31"/>
      <c r="L22" s="9"/>
      <c r="M22" s="22"/>
      <c r="N22" s="20"/>
    </row>
    <row r="23" spans="2:14" s="19" customFormat="1" ht="12.75" x14ac:dyDescent="0.2">
      <c r="B23" s="59"/>
      <c r="C23" s="33"/>
      <c r="D23" s="33"/>
      <c r="E23" s="7"/>
      <c r="F23" s="15"/>
      <c r="G23" s="15"/>
      <c r="H23" s="42"/>
      <c r="I23" s="17">
        <f>ROUND(tblExpense[[#This Row],[Misc.]]+tblExpense[[#This Row],[Accommodation ]]+tblExpense[[#This Row],[Dinner]]+tblExpense[[#This Row],[Lunch]]+tblExpense[[#This Row],[Breakfast]]+(tblExpense[[#This Row],[Distance]]*$N$13),2)</f>
        <v>0</v>
      </c>
      <c r="J23" s="31"/>
      <c r="K23" s="31"/>
      <c r="L23" s="9"/>
      <c r="M23" s="22"/>
      <c r="N23" s="20"/>
    </row>
    <row r="24" spans="2:14" s="19" customFormat="1" ht="12.75" x14ac:dyDescent="0.2">
      <c r="B24" s="59"/>
      <c r="C24" s="33"/>
      <c r="D24" s="33"/>
      <c r="E24" s="7"/>
      <c r="F24" s="15"/>
      <c r="G24" s="15"/>
      <c r="H24" s="42"/>
      <c r="I24" s="17">
        <f>ROUND(tblExpense[[#This Row],[Misc.]]+tblExpense[[#This Row],[Accommodation ]]+tblExpense[[#This Row],[Dinner]]+tblExpense[[#This Row],[Lunch]]+tblExpense[[#This Row],[Breakfast]]+(tblExpense[[#This Row],[Distance]]*$N$13),2)</f>
        <v>0</v>
      </c>
      <c r="J24" s="31"/>
      <c r="K24" s="31"/>
      <c r="L24" s="9"/>
      <c r="M24" s="22"/>
      <c r="N24" s="20"/>
    </row>
    <row r="25" spans="2:14" s="19" customFormat="1" ht="12.75" x14ac:dyDescent="0.2">
      <c r="B25" s="59"/>
      <c r="C25" s="33"/>
      <c r="D25" s="33"/>
      <c r="E25" s="7"/>
      <c r="F25" s="15"/>
      <c r="G25" s="15"/>
      <c r="H25" s="42"/>
      <c r="I25" s="17">
        <f>ROUND(tblExpense[[#This Row],[Misc.]]+tblExpense[[#This Row],[Accommodation ]]+tblExpense[[#This Row],[Dinner]]+tblExpense[[#This Row],[Lunch]]+tblExpense[[#This Row],[Breakfast]]+(tblExpense[[#This Row],[Distance]]*$N$13),2)</f>
        <v>0</v>
      </c>
      <c r="J25" s="31"/>
      <c r="K25" s="31"/>
      <c r="L25" s="9"/>
      <c r="M25" s="22"/>
      <c r="N25" s="20"/>
    </row>
    <row r="26" spans="2:14" s="19" customFormat="1" ht="12.75" x14ac:dyDescent="0.2">
      <c r="B26" s="59"/>
      <c r="C26" s="33"/>
      <c r="D26" s="33"/>
      <c r="E26" s="7"/>
      <c r="F26" s="15"/>
      <c r="G26" s="15"/>
      <c r="H26" s="42"/>
      <c r="I26" s="17">
        <f>ROUND(tblExpense[[#This Row],[Misc.]]+tblExpense[[#This Row],[Accommodation ]]+tblExpense[[#This Row],[Dinner]]+tblExpense[[#This Row],[Lunch]]+tblExpense[[#This Row],[Breakfast]]+(tblExpense[[#This Row],[Distance]]*$N$13),2)</f>
        <v>0</v>
      </c>
      <c r="J26" s="31"/>
      <c r="K26" s="31"/>
      <c r="L26" s="9"/>
      <c r="M26" s="22"/>
      <c r="N26" s="20"/>
    </row>
    <row r="27" spans="2:14" s="19" customFormat="1" ht="12.75" x14ac:dyDescent="0.2">
      <c r="B27" s="59"/>
      <c r="C27" s="33"/>
      <c r="D27" s="33"/>
      <c r="E27" s="7"/>
      <c r="F27" s="15"/>
      <c r="G27" s="15"/>
      <c r="H27" s="42"/>
      <c r="I27" s="17">
        <f>ROUND(tblExpense[[#This Row],[Misc.]]+tblExpense[[#This Row],[Accommodation ]]+tblExpense[[#This Row],[Dinner]]+tblExpense[[#This Row],[Lunch]]+tblExpense[[#This Row],[Breakfast]]+(tblExpense[[#This Row],[Distance]]*$N$13),2)</f>
        <v>0</v>
      </c>
      <c r="J27" s="31"/>
      <c r="K27" s="31"/>
      <c r="L27" s="9"/>
      <c r="M27" s="22"/>
      <c r="N27" s="20"/>
    </row>
    <row r="28" spans="2:14" s="19" customFormat="1" ht="12.75" x14ac:dyDescent="0.2">
      <c r="B28" s="59"/>
      <c r="C28" s="33"/>
      <c r="D28" s="33"/>
      <c r="E28" s="7"/>
      <c r="F28" s="15"/>
      <c r="G28" s="15"/>
      <c r="H28" s="42"/>
      <c r="I28" s="17">
        <f>ROUND(tblExpense[[#This Row],[Misc.]]+tblExpense[[#This Row],[Accommodation ]]+tblExpense[[#This Row],[Dinner]]+tblExpense[[#This Row],[Lunch]]+tblExpense[[#This Row],[Breakfast]]+(tblExpense[[#This Row],[Distance]]*$N$13),2)</f>
        <v>0</v>
      </c>
      <c r="J28" s="31"/>
      <c r="K28" s="31"/>
      <c r="L28" s="9"/>
      <c r="M28" s="22"/>
      <c r="N28" s="20"/>
    </row>
    <row r="29" spans="2:14" s="19" customFormat="1" ht="12.75" x14ac:dyDescent="0.2">
      <c r="B29" s="59"/>
      <c r="C29" s="33"/>
      <c r="D29" s="33"/>
      <c r="E29" s="7"/>
      <c r="F29" s="15"/>
      <c r="G29" s="15"/>
      <c r="H29" s="42"/>
      <c r="I29" s="17">
        <f>ROUND(tblExpense[[#This Row],[Misc.]]+tblExpense[[#This Row],[Accommodation ]]+tblExpense[[#This Row],[Dinner]]+tblExpense[[#This Row],[Lunch]]+tblExpense[[#This Row],[Breakfast]]+(tblExpense[[#This Row],[Distance]]*$N$13),2)</f>
        <v>0</v>
      </c>
      <c r="J29" s="31"/>
      <c r="K29" s="31"/>
      <c r="L29" s="9"/>
      <c r="M29" s="22"/>
      <c r="N29" s="20"/>
    </row>
    <row r="30" spans="2:14" s="19" customFormat="1" ht="12.75" x14ac:dyDescent="0.2">
      <c r="B30" s="59"/>
      <c r="C30" s="33"/>
      <c r="D30" s="33"/>
      <c r="E30" s="7"/>
      <c r="F30" s="15"/>
      <c r="G30" s="15"/>
      <c r="H30" s="42"/>
      <c r="I30" s="17">
        <f>ROUND(tblExpense[[#This Row],[Misc.]]+tblExpense[[#This Row],[Accommodation ]]+tblExpense[[#This Row],[Dinner]]+tblExpense[[#This Row],[Lunch]]+tblExpense[[#This Row],[Breakfast]]+(tblExpense[[#This Row],[Distance]]*$N$13),2)</f>
        <v>0</v>
      </c>
      <c r="J30" s="31"/>
      <c r="K30" s="31"/>
      <c r="L30" s="9"/>
      <c r="M30" s="22"/>
      <c r="N30" s="20"/>
    </row>
    <row r="31" spans="2:14" s="19" customFormat="1" ht="12.75" x14ac:dyDescent="0.2">
      <c r="B31" s="59"/>
      <c r="C31" s="33"/>
      <c r="D31" s="33"/>
      <c r="E31" s="7"/>
      <c r="F31" s="15"/>
      <c r="G31" s="15"/>
      <c r="H31" s="42"/>
      <c r="I31" s="17">
        <f>ROUND(tblExpense[[#This Row],[Misc.]]+tblExpense[[#This Row],[Accommodation ]]+tblExpense[[#This Row],[Dinner]]+tblExpense[[#This Row],[Lunch]]+tblExpense[[#This Row],[Breakfast]]+(tblExpense[[#This Row],[Distance]]*$N$13),2)</f>
        <v>0</v>
      </c>
      <c r="J31" s="31"/>
      <c r="K31" s="31"/>
      <c r="L31" s="9"/>
      <c r="M31" s="22"/>
      <c r="N31" s="20"/>
    </row>
    <row r="32" spans="2:14" s="19" customFormat="1" ht="12.75" x14ac:dyDescent="0.2">
      <c r="B32" s="59"/>
      <c r="C32" s="33"/>
      <c r="D32" s="33"/>
      <c r="E32" s="7"/>
      <c r="F32" s="15"/>
      <c r="G32" s="15"/>
      <c r="H32" s="42"/>
      <c r="I32" s="17">
        <f>ROUND(tblExpense[[#This Row],[Misc.]]+tblExpense[[#This Row],[Accommodation ]]+tblExpense[[#This Row],[Dinner]]+tblExpense[[#This Row],[Lunch]]+tblExpense[[#This Row],[Breakfast]]+(tblExpense[[#This Row],[Distance]]*$N$13),2)</f>
        <v>0</v>
      </c>
      <c r="J32" s="31"/>
      <c r="K32" s="31"/>
      <c r="L32" s="9"/>
      <c r="M32" s="22"/>
      <c r="N32" s="20"/>
    </row>
    <row r="33" spans="2:14" s="19" customFormat="1" ht="12.75" x14ac:dyDescent="0.2">
      <c r="B33" s="59"/>
      <c r="C33" s="33"/>
      <c r="D33" s="33"/>
      <c r="E33" s="7"/>
      <c r="F33" s="15"/>
      <c r="G33" s="15"/>
      <c r="H33" s="42"/>
      <c r="I33" s="17">
        <f>ROUND(tblExpense[[#This Row],[Misc.]]+tblExpense[[#This Row],[Accommodation ]]+tblExpense[[#This Row],[Dinner]]+tblExpense[[#This Row],[Lunch]]+tblExpense[[#This Row],[Breakfast]]+(tblExpense[[#This Row],[Distance]]*$N$13),2)</f>
        <v>0</v>
      </c>
      <c r="J33" s="31"/>
      <c r="K33" s="31"/>
      <c r="L33" s="9"/>
      <c r="M33" s="22"/>
      <c r="N33" s="20"/>
    </row>
    <row r="34" spans="2:14" s="19" customFormat="1" ht="12.75" x14ac:dyDescent="0.2">
      <c r="B34" s="59"/>
      <c r="C34" s="33"/>
      <c r="D34" s="33"/>
      <c r="E34" s="7"/>
      <c r="F34" s="15"/>
      <c r="G34" s="15"/>
      <c r="H34" s="42"/>
      <c r="I34" s="17">
        <f>ROUND(tblExpense[[#This Row],[Misc.]]+tblExpense[[#This Row],[Accommodation ]]+tblExpense[[#This Row],[Dinner]]+tblExpense[[#This Row],[Lunch]]+tblExpense[[#This Row],[Breakfast]]+(tblExpense[[#This Row],[Distance]]*$N$13),2)</f>
        <v>0</v>
      </c>
      <c r="J34" s="31"/>
      <c r="K34" s="31"/>
      <c r="L34" s="9"/>
      <c r="M34" s="22"/>
      <c r="N34" s="20"/>
    </row>
    <row r="35" spans="2:14" s="19" customFormat="1" ht="12.75" x14ac:dyDescent="0.2">
      <c r="B35" s="59"/>
      <c r="C35" s="33"/>
      <c r="D35" s="33"/>
      <c r="E35" s="7"/>
      <c r="F35" s="15"/>
      <c r="G35" s="15"/>
      <c r="H35" s="42"/>
      <c r="I35" s="17">
        <f>ROUND(tblExpense[[#This Row],[Misc.]]+tblExpense[[#This Row],[Accommodation ]]+tblExpense[[#This Row],[Dinner]]+tblExpense[[#This Row],[Lunch]]+tblExpense[[#This Row],[Breakfast]]+(tblExpense[[#This Row],[Distance]]*$N$13),2)</f>
        <v>0</v>
      </c>
      <c r="J35" s="31"/>
      <c r="K35" s="31"/>
      <c r="L35" s="9"/>
      <c r="M35" s="22"/>
      <c r="N35" s="20"/>
    </row>
    <row r="36" spans="2:14" s="19" customFormat="1" ht="12.75" x14ac:dyDescent="0.2">
      <c r="B36" s="59"/>
      <c r="C36" s="33"/>
      <c r="D36" s="33"/>
      <c r="E36" s="7"/>
      <c r="F36" s="15"/>
      <c r="G36" s="15"/>
      <c r="H36" s="42"/>
      <c r="I36" s="17">
        <f>ROUND(tblExpense[[#This Row],[Misc.]]+tblExpense[[#This Row],[Accommodation ]]+tblExpense[[#This Row],[Dinner]]+tblExpense[[#This Row],[Lunch]]+tblExpense[[#This Row],[Breakfast]]+(tblExpense[[#This Row],[Distance]]*$N$13),2)</f>
        <v>0</v>
      </c>
      <c r="J36" s="31"/>
      <c r="K36" s="31"/>
      <c r="L36" s="9"/>
      <c r="M36" s="22"/>
      <c r="N36" s="20"/>
    </row>
    <row r="37" spans="2:14" s="19" customFormat="1" ht="12.75" x14ac:dyDescent="0.2">
      <c r="B37" s="59"/>
      <c r="C37" s="33"/>
      <c r="D37" s="33"/>
      <c r="E37" s="7"/>
      <c r="F37" s="15"/>
      <c r="G37" s="15"/>
      <c r="H37" s="42"/>
      <c r="I37" s="17">
        <f>ROUND(tblExpense[[#This Row],[Misc.]]+tblExpense[[#This Row],[Accommodation ]]+tblExpense[[#This Row],[Dinner]]+tblExpense[[#This Row],[Lunch]]+tblExpense[[#This Row],[Breakfast]]+(tblExpense[[#This Row],[Distance]]*$N$13),2)</f>
        <v>0</v>
      </c>
      <c r="J37" s="31"/>
      <c r="K37" s="31"/>
      <c r="L37" s="9"/>
      <c r="M37" s="22"/>
      <c r="N37" s="20"/>
    </row>
    <row r="38" spans="2:14" s="19" customFormat="1" ht="12.75" x14ac:dyDescent="0.2">
      <c r="B38" s="59"/>
      <c r="C38" s="33"/>
      <c r="D38" s="33"/>
      <c r="E38" s="7"/>
      <c r="F38" s="15"/>
      <c r="G38" s="15"/>
      <c r="H38" s="42"/>
      <c r="I38" s="17">
        <f>ROUND(tblExpense[[#This Row],[Misc.]]+tblExpense[[#This Row],[Accommodation ]]+tblExpense[[#This Row],[Dinner]]+tblExpense[[#This Row],[Lunch]]+tblExpense[[#This Row],[Breakfast]]+(tblExpense[[#This Row],[Distance]]*$N$13),2)</f>
        <v>0</v>
      </c>
      <c r="J38" s="31"/>
      <c r="K38" s="31"/>
      <c r="L38" s="9"/>
      <c r="M38" s="22"/>
      <c r="N38" s="20"/>
    </row>
    <row r="39" spans="2:14" s="19" customFormat="1" ht="12.75" x14ac:dyDescent="0.2">
      <c r="B39" s="59"/>
      <c r="C39" s="33"/>
      <c r="D39" s="33"/>
      <c r="E39" s="7"/>
      <c r="F39" s="15"/>
      <c r="G39" s="15"/>
      <c r="H39" s="42"/>
      <c r="I39" s="17">
        <f>ROUND(tblExpense[[#This Row],[Misc.]]+tblExpense[[#This Row],[Accommodation ]]+tblExpense[[#This Row],[Dinner]]+tblExpense[[#This Row],[Lunch]]+tblExpense[[#This Row],[Breakfast]]+(tblExpense[[#This Row],[Distance]]*$N$13),2)</f>
        <v>0</v>
      </c>
      <c r="J39" s="31"/>
      <c r="K39" s="31"/>
      <c r="L39" s="9"/>
      <c r="M39" s="22"/>
      <c r="N39" s="20"/>
    </row>
    <row r="40" spans="2:14" s="19" customFormat="1" ht="12.75" x14ac:dyDescent="0.2">
      <c r="B40" s="59"/>
      <c r="C40" s="33"/>
      <c r="D40" s="33"/>
      <c r="E40" s="7"/>
      <c r="F40" s="15"/>
      <c r="G40" s="15"/>
      <c r="H40" s="42"/>
      <c r="I40" s="17">
        <f>ROUND(tblExpense[[#This Row],[Misc.]]+tblExpense[[#This Row],[Accommodation ]]+tblExpense[[#This Row],[Dinner]]+tblExpense[[#This Row],[Lunch]]+tblExpense[[#This Row],[Breakfast]]+(tblExpense[[#This Row],[Distance]]*$N$13),2)</f>
        <v>0</v>
      </c>
      <c r="J40" s="31"/>
      <c r="K40" s="31"/>
      <c r="L40" s="9"/>
      <c r="M40" s="22"/>
      <c r="N40" s="20"/>
    </row>
    <row r="41" spans="2:14" s="19" customFormat="1" ht="12.75" hidden="1" x14ac:dyDescent="0.2">
      <c r="B41" s="59"/>
      <c r="C41" s="33"/>
      <c r="D41" s="33"/>
      <c r="E41" s="7"/>
      <c r="F41" s="15"/>
      <c r="G41" s="15"/>
      <c r="H41" s="42"/>
      <c r="I41" s="17">
        <f>ROUND(tblExpense[[#This Row],[Misc.]]+tblExpense[[#This Row],[Accommodation ]]+tblExpense[[#This Row],[Dinner]]+tblExpense[[#This Row],[Lunch]]+tblExpense[[#This Row],[Breakfast]]+(tblExpense[[#This Row],[Distance]]*$N$13),2)</f>
        <v>0</v>
      </c>
      <c r="J41" s="31"/>
      <c r="K41" s="31"/>
      <c r="L41" s="9"/>
      <c r="M41" s="22"/>
      <c r="N41" s="20"/>
    </row>
    <row r="42" spans="2:14" s="19" customFormat="1" ht="12.75" hidden="1" x14ac:dyDescent="0.2">
      <c r="B42" s="59"/>
      <c r="C42" s="33"/>
      <c r="D42" s="33"/>
      <c r="E42" s="7"/>
      <c r="F42" s="15"/>
      <c r="G42" s="15"/>
      <c r="H42" s="42"/>
      <c r="I42" s="17">
        <f>ROUND(tblExpense[[#This Row],[Misc.]]+tblExpense[[#This Row],[Accommodation ]]+tblExpense[[#This Row],[Dinner]]+tblExpense[[#This Row],[Lunch]]+tblExpense[[#This Row],[Breakfast]]+(tblExpense[[#This Row],[Distance]]*$N$13),2)</f>
        <v>0</v>
      </c>
      <c r="J42" s="31"/>
      <c r="K42" s="31"/>
      <c r="L42" s="9"/>
      <c r="M42" s="22"/>
      <c r="N42" s="20"/>
    </row>
    <row r="43" spans="2:14" s="19" customFormat="1" ht="12.75" hidden="1" x14ac:dyDescent="0.2">
      <c r="B43" s="59"/>
      <c r="C43" s="33"/>
      <c r="D43" s="33"/>
      <c r="E43" s="7"/>
      <c r="F43" s="15"/>
      <c r="G43" s="15"/>
      <c r="H43" s="42"/>
      <c r="I43" s="17">
        <f>ROUND(tblExpense[[#This Row],[Misc.]]+tblExpense[[#This Row],[Accommodation ]]+tblExpense[[#This Row],[Dinner]]+tblExpense[[#This Row],[Lunch]]+tblExpense[[#This Row],[Breakfast]]+(tblExpense[[#This Row],[Distance]]*$N$13),2)</f>
        <v>0</v>
      </c>
      <c r="J43" s="31"/>
      <c r="K43" s="31"/>
      <c r="L43" s="9"/>
      <c r="M43" s="22"/>
      <c r="N43" s="20"/>
    </row>
    <row r="44" spans="2:14" s="19" customFormat="1" ht="12.75" hidden="1" x14ac:dyDescent="0.2">
      <c r="B44" s="59"/>
      <c r="C44" s="33"/>
      <c r="D44" s="33"/>
      <c r="E44" s="7"/>
      <c r="F44" s="15"/>
      <c r="G44" s="15"/>
      <c r="H44" s="42"/>
      <c r="I44" s="17">
        <f>ROUND(tblExpense[[#This Row],[Misc.]]+tblExpense[[#This Row],[Accommodation ]]+tblExpense[[#This Row],[Dinner]]+tblExpense[[#This Row],[Lunch]]+tblExpense[[#This Row],[Breakfast]]+(tblExpense[[#This Row],[Distance]]*$N$13),2)</f>
        <v>0</v>
      </c>
      <c r="J44" s="31"/>
      <c r="K44" s="31"/>
      <c r="L44" s="9"/>
      <c r="M44" s="22"/>
      <c r="N44" s="20"/>
    </row>
    <row r="45" spans="2:14" s="19" customFormat="1" ht="12.75" hidden="1" x14ac:dyDescent="0.2">
      <c r="B45" s="59"/>
      <c r="C45" s="33"/>
      <c r="D45" s="33"/>
      <c r="E45" s="7"/>
      <c r="F45" s="15"/>
      <c r="G45" s="15"/>
      <c r="H45" s="42"/>
      <c r="I45" s="17">
        <f>ROUND(tblExpense[[#This Row],[Misc.]]+tblExpense[[#This Row],[Accommodation ]]+tblExpense[[#This Row],[Dinner]]+tblExpense[[#This Row],[Lunch]]+tblExpense[[#This Row],[Breakfast]]+(tblExpense[[#This Row],[Distance]]*$N$13),2)</f>
        <v>0</v>
      </c>
      <c r="J45" s="31"/>
      <c r="K45" s="31"/>
      <c r="L45" s="9"/>
      <c r="M45" s="22"/>
      <c r="N45" s="20"/>
    </row>
    <row r="46" spans="2:14" s="19" customFormat="1" ht="12.75" hidden="1" x14ac:dyDescent="0.2">
      <c r="B46" s="59"/>
      <c r="C46" s="33"/>
      <c r="D46" s="33"/>
      <c r="E46" s="7"/>
      <c r="F46" s="15"/>
      <c r="G46" s="15"/>
      <c r="H46" s="42"/>
      <c r="I46" s="17">
        <f>ROUND(tblExpense[[#This Row],[Misc.]]+tblExpense[[#This Row],[Accommodation ]]+tblExpense[[#This Row],[Dinner]]+tblExpense[[#This Row],[Lunch]]+tblExpense[[#This Row],[Breakfast]]+(tblExpense[[#This Row],[Distance]]*$N$13),2)</f>
        <v>0</v>
      </c>
      <c r="J46" s="31"/>
      <c r="K46" s="31"/>
      <c r="L46" s="9"/>
      <c r="M46" s="22"/>
      <c r="N46" s="20"/>
    </row>
    <row r="47" spans="2:14" s="19" customFormat="1" ht="12.75" hidden="1" x14ac:dyDescent="0.2">
      <c r="B47" s="59"/>
      <c r="C47" s="33"/>
      <c r="D47" s="33"/>
      <c r="E47" s="7"/>
      <c r="F47" s="15"/>
      <c r="G47" s="15"/>
      <c r="H47" s="42"/>
      <c r="I47" s="17">
        <f>ROUND(tblExpense[[#This Row],[Misc.]]+tblExpense[[#This Row],[Accommodation ]]+tblExpense[[#This Row],[Dinner]]+tblExpense[[#This Row],[Lunch]]+tblExpense[[#This Row],[Breakfast]]+(tblExpense[[#This Row],[Distance]]*$N$13),2)</f>
        <v>0</v>
      </c>
      <c r="J47" s="31"/>
      <c r="K47" s="31"/>
      <c r="L47" s="9"/>
      <c r="M47" s="22"/>
      <c r="N47" s="20"/>
    </row>
    <row r="48" spans="2:14" s="19" customFormat="1" ht="12.75" hidden="1" x14ac:dyDescent="0.2">
      <c r="B48" s="59"/>
      <c r="C48" s="33"/>
      <c r="D48" s="33"/>
      <c r="E48" s="7"/>
      <c r="F48" s="15"/>
      <c r="G48" s="15"/>
      <c r="H48" s="42"/>
      <c r="I48" s="17">
        <f>ROUND(tblExpense[[#This Row],[Misc.]]+tblExpense[[#This Row],[Accommodation ]]+tblExpense[[#This Row],[Dinner]]+tblExpense[[#This Row],[Lunch]]+tblExpense[[#This Row],[Breakfast]]+(tblExpense[[#This Row],[Distance]]*$N$13),2)</f>
        <v>0</v>
      </c>
      <c r="J48" s="31"/>
      <c r="K48" s="31"/>
      <c r="L48" s="9"/>
      <c r="M48" s="22"/>
      <c r="N48" s="20"/>
    </row>
    <row r="49" spans="2:14" s="19" customFormat="1" ht="12.75" hidden="1" x14ac:dyDescent="0.2">
      <c r="B49" s="59"/>
      <c r="C49" s="33"/>
      <c r="D49" s="33"/>
      <c r="E49" s="7"/>
      <c r="F49" s="15"/>
      <c r="G49" s="15"/>
      <c r="H49" s="42"/>
      <c r="I49" s="17">
        <f>ROUND(tblExpense[[#This Row],[Misc.]]+tblExpense[[#This Row],[Accommodation ]]+tblExpense[[#This Row],[Dinner]]+tblExpense[[#This Row],[Lunch]]+tblExpense[[#This Row],[Breakfast]]+(tblExpense[[#This Row],[Distance]]*$N$13),2)</f>
        <v>0</v>
      </c>
      <c r="J49" s="31"/>
      <c r="K49" s="31"/>
      <c r="L49" s="9"/>
      <c r="M49" s="22"/>
      <c r="N49" s="20"/>
    </row>
    <row r="50" spans="2:14" s="19" customFormat="1" ht="12.75" hidden="1" x14ac:dyDescent="0.2">
      <c r="B50" s="59"/>
      <c r="C50" s="33"/>
      <c r="D50" s="33"/>
      <c r="E50" s="7"/>
      <c r="F50" s="15"/>
      <c r="G50" s="15"/>
      <c r="H50" s="42"/>
      <c r="I50" s="17">
        <f>ROUND(tblExpense[[#This Row],[Misc.]]+tblExpense[[#This Row],[Accommodation ]]+tblExpense[[#This Row],[Dinner]]+tblExpense[[#This Row],[Lunch]]+tblExpense[[#This Row],[Breakfast]]+(tblExpense[[#This Row],[Distance]]*$N$13),2)</f>
        <v>0</v>
      </c>
      <c r="J50" s="31"/>
      <c r="K50" s="31"/>
      <c r="L50" s="9"/>
      <c r="M50" s="22"/>
      <c r="N50" s="20"/>
    </row>
    <row r="51" spans="2:14" s="19" customFormat="1" ht="12.75" hidden="1" x14ac:dyDescent="0.2">
      <c r="B51" s="59"/>
      <c r="C51" s="33"/>
      <c r="D51" s="33"/>
      <c r="E51" s="7"/>
      <c r="F51" s="15"/>
      <c r="G51" s="15"/>
      <c r="H51" s="42"/>
      <c r="I51" s="17">
        <f>ROUND(tblExpense[[#This Row],[Misc.]]+tblExpense[[#This Row],[Accommodation ]]+tblExpense[[#This Row],[Dinner]]+tblExpense[[#This Row],[Lunch]]+tblExpense[[#This Row],[Breakfast]]+(tblExpense[[#This Row],[Distance]]*$N$13),2)</f>
        <v>0</v>
      </c>
      <c r="J51" s="31"/>
      <c r="K51" s="31"/>
      <c r="L51" s="9"/>
      <c r="M51" s="22"/>
      <c r="N51" s="20"/>
    </row>
    <row r="52" spans="2:14" s="19" customFormat="1" ht="12.75" hidden="1" x14ac:dyDescent="0.2">
      <c r="B52" s="59"/>
      <c r="C52" s="33"/>
      <c r="D52" s="33"/>
      <c r="E52" s="7"/>
      <c r="F52" s="15"/>
      <c r="G52" s="15"/>
      <c r="H52" s="42"/>
      <c r="I52" s="17">
        <f>ROUND(tblExpense[[#This Row],[Misc.]]+tblExpense[[#This Row],[Accommodation ]]+tblExpense[[#This Row],[Dinner]]+tblExpense[[#This Row],[Lunch]]+tblExpense[[#This Row],[Breakfast]]+(tblExpense[[#This Row],[Distance]]*$N$13),2)</f>
        <v>0</v>
      </c>
      <c r="J52" s="31"/>
      <c r="K52" s="31"/>
      <c r="L52" s="9"/>
      <c r="M52" s="22"/>
      <c r="N52" s="20"/>
    </row>
    <row r="53" spans="2:14" s="19" customFormat="1" ht="12.75" hidden="1" x14ac:dyDescent="0.2">
      <c r="B53" s="59"/>
      <c r="C53" s="33"/>
      <c r="D53" s="33"/>
      <c r="E53" s="7"/>
      <c r="F53" s="15"/>
      <c r="G53" s="15"/>
      <c r="H53" s="42"/>
      <c r="I53" s="17">
        <f>ROUND(tblExpense[[#This Row],[Misc.]]+tblExpense[[#This Row],[Accommodation ]]+tblExpense[[#This Row],[Dinner]]+tblExpense[[#This Row],[Lunch]]+tblExpense[[#This Row],[Breakfast]]+(tblExpense[[#This Row],[Distance]]*$N$13),2)</f>
        <v>0</v>
      </c>
      <c r="J53" s="31"/>
      <c r="K53" s="31"/>
      <c r="L53" s="9"/>
      <c r="M53" s="22"/>
      <c r="N53" s="20"/>
    </row>
    <row r="54" spans="2:14" s="19" customFormat="1" ht="12.75" hidden="1" x14ac:dyDescent="0.2">
      <c r="B54" s="59"/>
      <c r="C54" s="33"/>
      <c r="D54" s="33"/>
      <c r="E54" s="7"/>
      <c r="F54" s="15"/>
      <c r="G54" s="15"/>
      <c r="H54" s="42"/>
      <c r="I54" s="17">
        <f>ROUND(tblExpense[[#This Row],[Misc.]]+tblExpense[[#This Row],[Accommodation ]]+tblExpense[[#This Row],[Dinner]]+tblExpense[[#This Row],[Lunch]]+tblExpense[[#This Row],[Breakfast]]+(tblExpense[[#This Row],[Distance]]*$N$13),2)</f>
        <v>0</v>
      </c>
      <c r="J54" s="31"/>
      <c r="K54" s="31"/>
      <c r="L54" s="9"/>
      <c r="M54" s="22"/>
      <c r="N54" s="20"/>
    </row>
    <row r="55" spans="2:14" s="19" customFormat="1" ht="12.75" hidden="1" x14ac:dyDescent="0.2">
      <c r="B55" s="59"/>
      <c r="C55" s="33"/>
      <c r="D55" s="33"/>
      <c r="E55" s="7"/>
      <c r="F55" s="15"/>
      <c r="G55" s="15"/>
      <c r="H55" s="42"/>
      <c r="I55" s="17">
        <f>ROUND(tblExpense[[#This Row],[Misc.]]+tblExpense[[#This Row],[Accommodation ]]+tblExpense[[#This Row],[Dinner]]+tblExpense[[#This Row],[Lunch]]+tblExpense[[#This Row],[Breakfast]]+(tblExpense[[#This Row],[Distance]]*$N$13),2)</f>
        <v>0</v>
      </c>
      <c r="J55" s="31"/>
      <c r="K55" s="31"/>
      <c r="L55" s="9"/>
      <c r="M55" s="22"/>
      <c r="N55" s="20"/>
    </row>
    <row r="56" spans="2:14" s="19" customFormat="1" ht="12.75" hidden="1" x14ac:dyDescent="0.2">
      <c r="B56" s="59"/>
      <c r="C56" s="33"/>
      <c r="D56" s="33"/>
      <c r="E56" s="7"/>
      <c r="F56" s="15"/>
      <c r="G56" s="15"/>
      <c r="H56" s="42"/>
      <c r="I56" s="17">
        <f>ROUND(tblExpense[[#This Row],[Misc.]]+tblExpense[[#This Row],[Accommodation ]]+tblExpense[[#This Row],[Dinner]]+tblExpense[[#This Row],[Lunch]]+tblExpense[[#This Row],[Breakfast]]+(tblExpense[[#This Row],[Distance]]*$N$13),2)</f>
        <v>0</v>
      </c>
      <c r="J56" s="31"/>
      <c r="K56" s="31"/>
      <c r="L56" s="10"/>
      <c r="M56" s="22"/>
      <c r="N56" s="20"/>
    </row>
    <row r="57" spans="2:14" s="18" customFormat="1" hidden="1" x14ac:dyDescent="0.25">
      <c r="B57" s="59"/>
      <c r="C57" s="33"/>
      <c r="D57" s="33"/>
      <c r="E57" s="7"/>
      <c r="F57" s="15"/>
      <c r="G57" s="15"/>
      <c r="H57" s="42"/>
      <c r="I57" s="17">
        <f>ROUND(tblExpense[[#This Row],[Misc.]]+tblExpense[[#This Row],[Accommodation ]]+tblExpense[[#This Row],[Dinner]]+tblExpense[[#This Row],[Lunch]]+tblExpense[[#This Row],[Breakfast]]+(tblExpense[[#This Row],[Distance]]*$N$13),2)</f>
        <v>0</v>
      </c>
      <c r="J57" s="31"/>
      <c r="K57" s="31"/>
      <c r="L57" s="10"/>
      <c r="M57" s="22"/>
      <c r="N57" s="20"/>
    </row>
    <row r="58" spans="2:14" s="18" customFormat="1" x14ac:dyDescent="0.25">
      <c r="B58" s="59"/>
      <c r="C58" s="33"/>
      <c r="D58" s="33"/>
      <c r="E58" s="7"/>
      <c r="F58" s="15"/>
      <c r="G58" s="15"/>
      <c r="H58" s="42"/>
      <c r="I58" s="17">
        <f>ROUND(tblExpense[[#This Row],[Misc.]]+tblExpense[[#This Row],[Accommodation ]]+tblExpense[[#This Row],[Dinner]]+tblExpense[[#This Row],[Lunch]]+tblExpense[[#This Row],[Breakfast]]+(tblExpense[[#This Row],[Distance]]*$N$13),2)</f>
        <v>0</v>
      </c>
      <c r="J58" s="31"/>
      <c r="K58" s="31"/>
      <c r="L58" s="10"/>
      <c r="M58" s="22"/>
      <c r="N58" s="20"/>
    </row>
    <row r="59" spans="2:14" s="18" customFormat="1" x14ac:dyDescent="0.25">
      <c r="B59" s="59"/>
      <c r="C59" s="33"/>
      <c r="D59" s="33"/>
      <c r="E59" s="7"/>
      <c r="F59" s="15"/>
      <c r="G59" s="15"/>
      <c r="H59" s="42"/>
      <c r="I59" s="17">
        <f>ROUND(tblExpense[[#This Row],[Misc.]]+tblExpense[[#This Row],[Accommodation ]]+tblExpense[[#This Row],[Dinner]]+tblExpense[[#This Row],[Lunch]]+tblExpense[[#This Row],[Breakfast]]+(tblExpense[[#This Row],[Distance]]*$N$13),2)</f>
        <v>0</v>
      </c>
      <c r="J59" s="31"/>
      <c r="K59" s="31"/>
      <c r="L59" s="10"/>
      <c r="M59" s="22"/>
      <c r="N59" s="20"/>
    </row>
    <row r="60" spans="2:14" s="18" customFormat="1" x14ac:dyDescent="0.25">
      <c r="B60" s="59"/>
      <c r="C60" s="33"/>
      <c r="D60" s="33"/>
      <c r="E60" s="7"/>
      <c r="F60" s="15"/>
      <c r="G60" s="15"/>
      <c r="H60" s="42"/>
      <c r="I60" s="17">
        <f>ROUND(tblExpense[[#This Row],[Misc.]]+tblExpense[[#This Row],[Accommodation ]]+tblExpense[[#This Row],[Dinner]]+tblExpense[[#This Row],[Lunch]]+tblExpense[[#This Row],[Breakfast]]+(tblExpense[[#This Row],[Distance]]*$N$13),2)</f>
        <v>0</v>
      </c>
      <c r="J60" s="31"/>
      <c r="K60" s="31"/>
      <c r="L60" s="10"/>
      <c r="M60" s="22"/>
      <c r="N60" s="20"/>
    </row>
    <row r="61" spans="2:14" x14ac:dyDescent="0.25">
      <c r="B61" s="52" t="s">
        <v>28</v>
      </c>
      <c r="C61" s="52"/>
      <c r="D61" s="52"/>
      <c r="E61" s="53">
        <f>SUBTOTAL(109,tblExpense[Breakfast])</f>
        <v>0</v>
      </c>
      <c r="F61" s="53">
        <f>SUBTOTAL(109,tblExpense[Lunch])</f>
        <v>0</v>
      </c>
      <c r="G61" s="53">
        <f>SUBTOTAL(109,tblExpense[Dinner])</f>
        <v>0</v>
      </c>
      <c r="H61" s="54">
        <f>SUBTOTAL(109,tblExpense[Distance])</f>
        <v>0</v>
      </c>
      <c r="I61" s="55">
        <f>SUBTOTAL(109,tblExpense[Daily Total])</f>
        <v>0</v>
      </c>
      <c r="J61" s="56">
        <f>SUBTOTAL(109,tblExpense[Day(s)])</f>
        <v>0</v>
      </c>
      <c r="K61" s="57">
        <f>SUBTOTAL(109,tblExpense[Night(s)])</f>
        <v>0</v>
      </c>
      <c r="L61" s="58">
        <f>SUBTOTAL(109,tblExpense[[Accommodation ]])</f>
        <v>0</v>
      </c>
      <c r="M61" s="58">
        <f>SUBTOTAL(109,tblExpense[Misc.])</f>
        <v>0</v>
      </c>
      <c r="N61" s="52"/>
    </row>
    <row r="62" spans="2:14" ht="18" x14ac:dyDescent="0.25">
      <c r="B62" s="67" t="s">
        <v>29</v>
      </c>
      <c r="C62" s="67"/>
      <c r="D62" s="67"/>
      <c r="E62" s="67"/>
      <c r="F62" s="67"/>
      <c r="G62" s="67"/>
      <c r="H62" s="67"/>
      <c r="I62" s="14"/>
      <c r="J62" s="66" t="s">
        <v>30</v>
      </c>
      <c r="K62" s="66"/>
      <c r="L62" s="66"/>
      <c r="M62" s="23" t="s">
        <v>31</v>
      </c>
      <c r="N62" s="1" t="s">
        <v>32</v>
      </c>
    </row>
    <row r="63" spans="2:14" s="35" customFormat="1" ht="15.95" customHeight="1" x14ac:dyDescent="0.25">
      <c r="E63" s="36"/>
      <c r="F63" s="36"/>
      <c r="G63" s="36"/>
      <c r="I63" s="36"/>
      <c r="J63" s="70" t="s">
        <v>33</v>
      </c>
      <c r="K63" s="70"/>
      <c r="L63" s="37" t="str">
        <f>(J61&amp;"-days"&amp;"/"&amp;K61&amp;"-nights")</f>
        <v>0-days/0-nights</v>
      </c>
      <c r="M63" s="44">
        <v>0</v>
      </c>
      <c r="N63" s="45"/>
    </row>
    <row r="64" spans="2:14" s="35" customFormat="1" ht="15.95" customHeight="1" x14ac:dyDescent="0.25">
      <c r="B64" s="63"/>
      <c r="C64" s="63"/>
      <c r="D64" s="63"/>
      <c r="E64" s="63"/>
      <c r="F64" s="63"/>
      <c r="G64" s="63"/>
      <c r="H64" s="63"/>
      <c r="I64" s="63"/>
      <c r="J64" s="70" t="s">
        <v>34</v>
      </c>
      <c r="K64" s="70"/>
      <c r="L64" s="38">
        <f>N13*tblExpense[[#Totals],[Distance]]</f>
        <v>0</v>
      </c>
      <c r="M64" s="44">
        <v>0</v>
      </c>
      <c r="N64" s="45"/>
    </row>
    <row r="65" spans="2:18" s="35" customFormat="1" ht="15.95" customHeight="1" x14ac:dyDescent="0.25">
      <c r="B65" s="63"/>
      <c r="C65" s="63"/>
      <c r="D65" s="63"/>
      <c r="E65" s="63"/>
      <c r="F65" s="63"/>
      <c r="G65" s="63"/>
      <c r="H65" s="63"/>
      <c r="I65" s="63"/>
      <c r="J65" s="70" t="s">
        <v>35</v>
      </c>
      <c r="K65" s="70"/>
      <c r="L65" s="38">
        <f>tblExpense[[#Totals],[Breakfast]]+tblExpense[[#Totals],[Lunch]]+tblExpense[[#Totals],[Dinner]]</f>
        <v>0</v>
      </c>
      <c r="M65" s="44">
        <v>0</v>
      </c>
      <c r="N65" s="45"/>
    </row>
    <row r="66" spans="2:18" s="35" customFormat="1" ht="15.95" customHeight="1" x14ac:dyDescent="0.25">
      <c r="B66" s="63"/>
      <c r="C66" s="63"/>
      <c r="D66" s="63"/>
      <c r="E66" s="63"/>
      <c r="F66" s="63"/>
      <c r="G66" s="63"/>
      <c r="H66" s="63"/>
      <c r="I66" s="63"/>
      <c r="J66" s="70" t="s">
        <v>36</v>
      </c>
      <c r="K66" s="70"/>
      <c r="L66" s="38">
        <f>tblExpense[[#Totals],[Accommodation ]]</f>
        <v>0</v>
      </c>
      <c r="M66" s="44">
        <v>0</v>
      </c>
      <c r="N66" s="45"/>
    </row>
    <row r="67" spans="2:18" s="35" customFormat="1" ht="15.95" customHeight="1" x14ac:dyDescent="0.25">
      <c r="B67" s="63"/>
      <c r="C67" s="63"/>
      <c r="D67" s="63"/>
      <c r="E67" s="63"/>
      <c r="F67" s="63"/>
      <c r="G67" s="63"/>
      <c r="H67" s="63"/>
      <c r="I67" s="63"/>
      <c r="J67" s="70" t="s">
        <v>37</v>
      </c>
      <c r="K67" s="70"/>
      <c r="L67" s="38">
        <f>tblExpense[[#Totals],[Misc.]]</f>
        <v>0</v>
      </c>
      <c r="M67" s="44">
        <v>0</v>
      </c>
      <c r="N67" s="45"/>
    </row>
    <row r="68" spans="2:18" s="35" customFormat="1" ht="15.95" customHeight="1" x14ac:dyDescent="0.25">
      <c r="B68" s="63"/>
      <c r="C68" s="63"/>
      <c r="D68" s="63"/>
      <c r="E68" s="63"/>
      <c r="F68" s="63"/>
      <c r="G68" s="63"/>
      <c r="H68" s="63"/>
      <c r="I68" s="63"/>
      <c r="J68" s="79" t="s">
        <v>38</v>
      </c>
      <c r="K68" s="79"/>
      <c r="L68" s="39">
        <v>0</v>
      </c>
      <c r="M68" s="44">
        <v>0</v>
      </c>
      <c r="N68" s="45"/>
    </row>
    <row r="69" spans="2:18" s="35" customFormat="1" ht="15.95" customHeight="1" thickBot="1" x14ac:dyDescent="0.3">
      <c r="B69" s="63"/>
      <c r="C69" s="63"/>
      <c r="D69" s="63"/>
      <c r="E69" s="63"/>
      <c r="F69" s="63"/>
      <c r="G69" s="63"/>
      <c r="H69" s="63"/>
      <c r="I69" s="63"/>
      <c r="J69" s="70" t="s">
        <v>39</v>
      </c>
      <c r="K69" s="70"/>
      <c r="L69" s="38">
        <f>L64+L65+L66+L67-L68</f>
        <v>0</v>
      </c>
      <c r="M69" s="46">
        <v>0</v>
      </c>
      <c r="N69" s="45"/>
    </row>
    <row r="70" spans="2:18" s="35" customFormat="1" ht="15.95" customHeight="1" thickBot="1" x14ac:dyDescent="0.3">
      <c r="B70" s="47"/>
      <c r="C70" s="47"/>
      <c r="D70" s="47"/>
      <c r="E70" s="47"/>
      <c r="F70" s="47"/>
      <c r="G70" s="47"/>
      <c r="H70" s="47"/>
      <c r="J70" s="92" t="s">
        <v>40</v>
      </c>
      <c r="K70" s="93"/>
      <c r="L70" s="94"/>
      <c r="M70" s="48">
        <v>0</v>
      </c>
      <c r="N70" s="45"/>
    </row>
    <row r="71" spans="2:18" s="35" customFormat="1" ht="15.95" customHeight="1" x14ac:dyDescent="0.25">
      <c r="B71" s="47"/>
      <c r="C71" s="47"/>
      <c r="D71" s="47"/>
      <c r="E71" s="47"/>
      <c r="F71" s="47"/>
      <c r="G71" s="47"/>
      <c r="H71" s="47"/>
      <c r="I71" s="49"/>
      <c r="J71" s="89" t="s">
        <v>43</v>
      </c>
      <c r="K71" s="90"/>
      <c r="L71" s="91"/>
      <c r="M71" s="48">
        <v>0</v>
      </c>
      <c r="N71" s="45"/>
      <c r="Q71" s="50"/>
      <c r="R71" s="50"/>
    </row>
    <row r="72" spans="2:18" s="35" customFormat="1" ht="15.95" customHeight="1" x14ac:dyDescent="0.25">
      <c r="B72" s="47"/>
      <c r="C72" s="47"/>
      <c r="D72" s="47"/>
      <c r="E72" s="47"/>
      <c r="F72" s="47"/>
      <c r="G72" s="47"/>
      <c r="H72" s="47"/>
      <c r="I72" s="49"/>
      <c r="J72" s="95" t="s">
        <v>47</v>
      </c>
      <c r="K72" s="96"/>
      <c r="L72" s="97"/>
      <c r="M72" s="48">
        <v>0</v>
      </c>
      <c r="N72" s="45"/>
      <c r="Q72" s="50"/>
      <c r="R72" s="50"/>
    </row>
    <row r="73" spans="2:18" s="35" customFormat="1" ht="15.95" customHeight="1" x14ac:dyDescent="0.25">
      <c r="B73" s="47"/>
      <c r="C73" s="47"/>
      <c r="D73" s="47"/>
      <c r="E73" s="47"/>
      <c r="F73" s="47"/>
      <c r="G73" s="47"/>
      <c r="H73" s="47"/>
      <c r="I73" s="49"/>
      <c r="J73" s="95" t="s">
        <v>46</v>
      </c>
      <c r="K73" s="96"/>
      <c r="L73" s="97"/>
      <c r="M73" s="48">
        <v>0</v>
      </c>
      <c r="N73" s="45"/>
      <c r="Q73" s="50"/>
      <c r="R73" s="50"/>
    </row>
    <row r="74" spans="2:18" s="35" customFormat="1" ht="15.95" customHeight="1" x14ac:dyDescent="0.25">
      <c r="B74" s="47"/>
      <c r="C74" s="47"/>
      <c r="D74" s="47"/>
      <c r="E74" s="47"/>
      <c r="F74" s="47"/>
      <c r="G74" s="47"/>
      <c r="H74" s="47"/>
      <c r="I74" s="49"/>
      <c r="J74" s="95" t="s">
        <v>45</v>
      </c>
      <c r="K74" s="96"/>
      <c r="L74" s="97"/>
      <c r="M74" s="48">
        <v>0</v>
      </c>
      <c r="N74" s="45"/>
      <c r="Q74" s="50"/>
      <c r="R74" s="50"/>
    </row>
    <row r="75" spans="2:18" s="35" customFormat="1" ht="15.95" customHeight="1" thickBot="1" x14ac:dyDescent="0.3">
      <c r="B75" s="47"/>
      <c r="C75" s="47"/>
      <c r="D75" s="47"/>
      <c r="F75" s="47"/>
      <c r="G75" s="47"/>
      <c r="H75" s="47"/>
      <c r="I75" s="49"/>
      <c r="J75" s="86" t="s">
        <v>44</v>
      </c>
      <c r="K75" s="87"/>
      <c r="L75" s="88"/>
      <c r="M75" s="48">
        <v>0</v>
      </c>
      <c r="N75" s="45"/>
      <c r="Q75" s="50"/>
      <c r="R75" s="50"/>
    </row>
    <row r="76" spans="2:18" s="35" customFormat="1" ht="15.95" customHeight="1" x14ac:dyDescent="0.25">
      <c r="M76" s="46">
        <v>0</v>
      </c>
      <c r="N76" s="45"/>
    </row>
    <row r="77" spans="2:18" s="35" customFormat="1" ht="15.95" customHeight="1" thickBot="1" x14ac:dyDescent="0.3">
      <c r="C77" s="51"/>
      <c r="D77" s="51"/>
      <c r="E77" s="51"/>
      <c r="F77" s="51"/>
      <c r="G77" s="51"/>
      <c r="H77" s="51"/>
      <c r="I77" s="51"/>
      <c r="J77" s="51"/>
      <c r="K77" s="51"/>
      <c r="L77" s="51"/>
      <c r="M77" s="46">
        <v>0</v>
      </c>
      <c r="N77" s="45"/>
      <c r="Q77" s="50"/>
    </row>
    <row r="78" spans="2:18" s="35" customFormat="1" ht="15.95" customHeight="1" x14ac:dyDescent="0.25">
      <c r="B78" s="80" t="s">
        <v>41</v>
      </c>
      <c r="C78" s="81"/>
      <c r="D78" s="81"/>
      <c r="E78" s="81"/>
      <c r="F78" s="81"/>
      <c r="G78" s="81"/>
      <c r="H78" s="81"/>
      <c r="I78" s="81"/>
      <c r="J78" s="81"/>
      <c r="K78" s="81"/>
      <c r="L78" s="82"/>
      <c r="M78" s="48">
        <v>0</v>
      </c>
      <c r="N78" s="45"/>
      <c r="Q78" s="50"/>
    </row>
    <row r="79" spans="2:18" s="35" customFormat="1" ht="18.75" customHeight="1" thickBot="1" x14ac:dyDescent="0.3">
      <c r="B79" s="83"/>
      <c r="C79" s="84"/>
      <c r="D79" s="84"/>
      <c r="E79" s="84"/>
      <c r="F79" s="84"/>
      <c r="G79" s="84"/>
      <c r="H79" s="84"/>
      <c r="I79" s="84"/>
      <c r="J79" s="84"/>
      <c r="K79" s="84"/>
      <c r="L79" s="85"/>
      <c r="M79" s="60">
        <f>SUM(M63:M78)</f>
        <v>0</v>
      </c>
      <c r="N79" s="61" t="s">
        <v>42</v>
      </c>
      <c r="Q79" s="50"/>
    </row>
    <row r="80" spans="2:18" x14ac:dyDescent="0.25">
      <c r="Q80" s="50"/>
    </row>
    <row r="81" spans="17:17" x14ac:dyDescent="0.25">
      <c r="Q81" s="50"/>
    </row>
  </sheetData>
  <sheetProtection insertRows="0" deleteRows="0" selectLockedCells="1"/>
  <protectedRanges>
    <protectedRange sqref="M64:N78 M63" name="Account codes"/>
    <protectedRange sqref="L68" name="Travel Advance"/>
    <protectedRange sqref="J17:N59 B17:H60" name="Data"/>
    <protectedRange sqref="C10:D11" name="Name and Address"/>
    <protectedRange sqref="N63" name="Account codes_1"/>
    <protectedRange sqref="J71:L75" name="Range5_1"/>
  </protectedRanges>
  <mergeCells count="34">
    <mergeCell ref="J68:K68"/>
    <mergeCell ref="J69:K69"/>
    <mergeCell ref="J62:L62"/>
    <mergeCell ref="B78:L79"/>
    <mergeCell ref="J75:L75"/>
    <mergeCell ref="J71:L71"/>
    <mergeCell ref="J70:L70"/>
    <mergeCell ref="J72:L72"/>
    <mergeCell ref="J73:L73"/>
    <mergeCell ref="J74:L74"/>
    <mergeCell ref="J66:K66"/>
    <mergeCell ref="J67:K67"/>
    <mergeCell ref="C11:F11"/>
    <mergeCell ref="C9:F9"/>
    <mergeCell ref="B7:M8"/>
    <mergeCell ref="C15:H15"/>
    <mergeCell ref="B12:F12"/>
    <mergeCell ref="B13:F13"/>
    <mergeCell ref="B1:N4"/>
    <mergeCell ref="B69:I69"/>
    <mergeCell ref="B64:I64"/>
    <mergeCell ref="B65:I65"/>
    <mergeCell ref="B66:I66"/>
    <mergeCell ref="B67:I67"/>
    <mergeCell ref="B68:I68"/>
    <mergeCell ref="J15:K15"/>
    <mergeCell ref="L15:M15"/>
    <mergeCell ref="M12:N12"/>
    <mergeCell ref="B62:H62"/>
    <mergeCell ref="B10:B11"/>
    <mergeCell ref="C10:D10"/>
    <mergeCell ref="J63:K63"/>
    <mergeCell ref="J64:K64"/>
    <mergeCell ref="J65:K65"/>
  </mergeCells>
  <pageMargins left="0.25" right="0.25" top="0.5" bottom="0.25" header="0" footer="0"/>
  <pageSetup scale="55" orientation="portrait" horizontalDpi="300" verticalDpi="300"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j k A E U 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j k A E 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5 A B F E o i k e 4 D g A A A B E A A A A T A B w A R m 9 y b X V s Y X M v U 2 V j d G l v b j E u b S C i G A A o o B Q A A A A A A A A A A A A A A A A A A A A A A A A A A A A r T k 0 u y c z P U w i G 0 I b W A F B L A Q I t A B Q A A g A I A I 5 A B F H G r a w E p w A A A P g A A A A S A A A A A A A A A A A A A A A A A A A A A A B D b 2 5 m a W c v U G F j a 2 F n Z S 5 4 b W x Q S w E C L Q A U A A I A C A C O Q A R R D 8 r p q 6 Q A A A D p A A A A E w A A A A A A A A A A A A A A A A D z A A A A W 0 N v b n R l b n R f V H l w Z X N d L n h t b F B L A Q I t A B Q A A g A I A I 5 A B F E 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h J O v h o q 0 7 Q I F c F F B v 7 0 Y n A A A A A A I A A A A A A A N m A A D A A A A A E A A A A D N J 7 M Q r Z y x 6 r b I m X V X q + z g A A A A A B I A A A K A A A A A Q A A A A u r d W / K 8 r N y u B M x x r S 1 a S C F A A A A B C z G g t h T f M i j j c V 3 G 1 C C p s L y k x 2 B 4 7 p s E w M w c k 9 3 5 a 8 Q 7 L o X u J 5 J r p O p m e Y A g p N q I S v 6 3 a K R A U e I i + 4 l m C L E B 5 D P B S P p H T X I C n I F E h c P 8 5 5 B Q A A A B u O x t 6 R i y i T J t L X s i + Q 6 t 3 r S r 8 x g = = < / D a t a M a s h u p > 
</file>

<file path=customXml/item2.xml><?xml version="1.0" encoding="utf-8"?>
<ct:contentTypeSchema xmlns:ct="http://schemas.microsoft.com/office/2006/metadata/contentType" xmlns:ma="http://schemas.microsoft.com/office/2006/metadata/properties/metaAttributes" ct:_="" ma:_="" ma:contentTypeName="Document" ma:contentTypeID="0x01010078994B4704B060498D2B7164F50B3A65" ma:contentTypeVersion="12" ma:contentTypeDescription="Create a new document." ma:contentTypeScope="" ma:versionID="c2016a3f6ad1f7b15720e94acc2e65ff">
  <xsd:schema xmlns:xsd="http://www.w3.org/2001/XMLSchema" xmlns:xs="http://www.w3.org/2001/XMLSchema" xmlns:p="http://schemas.microsoft.com/office/2006/metadata/properties" xmlns:ns3="8162eacf-5987-44e7-9a55-752886a2a71e" xmlns:ns4="c23c4993-c817-4e74-bd39-b74b79544b6b" targetNamespace="http://schemas.microsoft.com/office/2006/metadata/properties" ma:root="true" ma:fieldsID="0f875730998baae7be9011c871627df4" ns3:_="" ns4:_="">
    <xsd:import namespace="8162eacf-5987-44e7-9a55-752886a2a71e"/>
    <xsd:import namespace="c23c4993-c817-4e74-bd39-b74b79544b6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2eacf-5987-44e7-9a55-752886a2a7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3c4993-c817-4e74-bd39-b74b79544b6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ediaServiceKeyPoints xmlns="8162eacf-5987-44e7-9a55-752886a2a71e" xsi:nil="true"/>
  </documentManagement>
</p:properties>
</file>

<file path=customXml/itemProps1.xml><?xml version="1.0" encoding="utf-8"?>
<ds:datastoreItem xmlns:ds="http://schemas.openxmlformats.org/officeDocument/2006/customXml" ds:itemID="{3EB9EDE5-43BB-455E-BA73-35812006C7AB}">
  <ds:schemaRefs>
    <ds:schemaRef ds:uri="http://schemas.microsoft.com/DataMashup"/>
  </ds:schemaRefs>
</ds:datastoreItem>
</file>

<file path=customXml/itemProps2.xml><?xml version="1.0" encoding="utf-8"?>
<ds:datastoreItem xmlns:ds="http://schemas.openxmlformats.org/officeDocument/2006/customXml" ds:itemID="{1A9B3715-A0D0-47AC-AB79-3FB2E50160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2eacf-5987-44e7-9a55-752886a2a71e"/>
    <ds:schemaRef ds:uri="c23c4993-c817-4e74-bd39-b74b79544b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24797D-4C4D-4AA4-8CEE-A6BA7EFA37FE}">
  <ds:schemaRefs>
    <ds:schemaRef ds:uri="http://schemas.microsoft.com/sharepoint/v3/contenttype/forms"/>
  </ds:schemaRefs>
</ds:datastoreItem>
</file>

<file path=customXml/itemProps4.xml><?xml version="1.0" encoding="utf-8"?>
<ds:datastoreItem xmlns:ds="http://schemas.openxmlformats.org/officeDocument/2006/customXml" ds:itemID="{7A06DAA7-B0EB-49F5-A8DF-0BDA9FD8D078}">
  <ds:schemaRefs>
    <ds:schemaRef ds:uri="c23c4993-c817-4e74-bd39-b74b79544b6b"/>
    <ds:schemaRef ds:uri="http://purl.org/dc/terms/"/>
    <ds:schemaRef ds:uri="http://schemas.microsoft.com/office/2006/metadata/properties"/>
    <ds:schemaRef ds:uri="http://www.w3.org/XML/1998/namespace"/>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8162eacf-5987-44e7-9a55-752886a2a71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expense calculator</vt:lpstr>
      <vt:lpstr>'Travel expense calculator'!Print_Area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2019-06-20T14:07:22Z</dcterms:created>
  <dcterms:modified xsi:type="dcterms:W3CDTF">2022-10-25T17:27:19Z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0x01010078994B4704B060498D2B7164F50B3A65</vt:lpwstr>
  </property>
</Properties>
</file>